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1" sheetId="2" r:id="rId1"/>
    <sheet name="2022-2023" sheetId="3" state="hidden" r:id="rId2"/>
  </sheets>
  <definedNames>
    <definedName name="_xlnm.Print_Area" localSheetId="0">'2021'!$A$1:$G$506</definedName>
    <definedName name="_xlnm.Print_Area" localSheetId="1">'2022-2023'!$A$1:$I$447</definedName>
  </definedNames>
  <calcPr calcId="124519"/>
</workbook>
</file>

<file path=xl/calcChain.xml><?xml version="1.0" encoding="utf-8"?>
<calcChain xmlns="http://schemas.openxmlformats.org/spreadsheetml/2006/main">
  <c r="F503" i="2"/>
  <c r="F502" s="1"/>
  <c r="F501" s="1"/>
  <c r="F500" s="1"/>
  <c r="F498"/>
  <c r="F497" s="1"/>
  <c r="F496" s="1"/>
  <c r="F495" s="1"/>
  <c r="F494" s="1"/>
  <c r="F489"/>
  <c r="F488" s="1"/>
  <c r="F487" s="1"/>
  <c r="F486" s="1"/>
  <c r="F484"/>
  <c r="F482"/>
  <c r="F481" s="1"/>
  <c r="F478"/>
  <c r="F477" s="1"/>
  <c r="F471"/>
  <c r="F470" s="1"/>
  <c r="F469" s="1"/>
  <c r="F467"/>
  <c r="F466" s="1"/>
  <c r="F465" s="1"/>
  <c r="F458"/>
  <c r="F455"/>
  <c r="F450"/>
  <c r="F449" s="1"/>
  <c r="F447"/>
  <c r="F445"/>
  <c r="F443"/>
  <c r="F441"/>
  <c r="F436"/>
  <c r="F434"/>
  <c r="F429"/>
  <c r="F428" s="1"/>
  <c r="F426"/>
  <c r="F425" s="1"/>
  <c r="F421"/>
  <c r="F419"/>
  <c r="F413"/>
  <c r="F412" s="1"/>
  <c r="F411" s="1"/>
  <c r="F410" s="1"/>
  <c r="F407"/>
  <c r="F406" s="1"/>
  <c r="F405" s="1"/>
  <c r="F404" s="1"/>
  <c r="F402"/>
  <c r="F400"/>
  <c r="F399" s="1"/>
  <c r="F398" s="1"/>
  <c r="F396"/>
  <c r="F395" s="1"/>
  <c r="F394" s="1"/>
  <c r="F391"/>
  <c r="F389"/>
  <c r="F385"/>
  <c r="F383"/>
  <c r="F382" s="1"/>
  <c r="F381" s="1"/>
  <c r="F378"/>
  <c r="F377" s="1"/>
  <c r="F376" s="1"/>
  <c r="F375" s="1"/>
  <c r="F374" s="1"/>
  <c r="F371"/>
  <c r="F370" s="1"/>
  <c r="F369" s="1"/>
  <c r="F368" s="1"/>
  <c r="F365"/>
  <c r="F361"/>
  <c r="F358"/>
  <c r="F356"/>
  <c r="F353"/>
  <c r="F352" s="1"/>
  <c r="F347"/>
  <c r="F344"/>
  <c r="F339"/>
  <c r="F338" s="1"/>
  <c r="F337" s="1"/>
  <c r="F336" s="1"/>
  <c r="F334"/>
  <c r="F333" s="1"/>
  <c r="F329"/>
  <c r="F326"/>
  <c r="F321"/>
  <c r="F317"/>
  <c r="F315"/>
  <c r="F312"/>
  <c r="F311" s="1"/>
  <c r="F309"/>
  <c r="F307"/>
  <c r="F305"/>
  <c r="F303"/>
  <c r="F300"/>
  <c r="F297"/>
  <c r="F291"/>
  <c r="F289"/>
  <c r="F286"/>
  <c r="F284"/>
  <c r="F281"/>
  <c r="F279"/>
  <c r="F274"/>
  <c r="F272"/>
  <c r="F270"/>
  <c r="F264"/>
  <c r="F263" s="1"/>
  <c r="F261"/>
  <c r="F259"/>
  <c r="F253"/>
  <c r="F251"/>
  <c r="F249"/>
  <c r="F244"/>
  <c r="F243" s="1"/>
  <c r="F242" s="1"/>
  <c r="F241" s="1"/>
  <c r="F238"/>
  <c r="F237" s="1"/>
  <c r="F236" s="1"/>
  <c r="F235" s="1"/>
  <c r="F233"/>
  <c r="F232" s="1"/>
  <c r="F231" s="1"/>
  <c r="F229"/>
  <c r="F227"/>
  <c r="F222"/>
  <c r="F219"/>
  <c r="F218" s="1"/>
  <c r="F216"/>
  <c r="F215" s="1"/>
  <c r="F211"/>
  <c r="F209"/>
  <c r="F207"/>
  <c r="F204"/>
  <c r="F203" s="1"/>
  <c r="F201"/>
  <c r="F199"/>
  <c r="F197"/>
  <c r="F195"/>
  <c r="F193"/>
  <c r="F191"/>
  <c r="F189"/>
  <c r="F187"/>
  <c r="F185"/>
  <c r="F183"/>
  <c r="F182" s="1"/>
  <c r="F181" s="1"/>
  <c r="F178"/>
  <c r="F176"/>
  <c r="F173"/>
  <c r="F171"/>
  <c r="F169"/>
  <c r="F167"/>
  <c r="F165"/>
  <c r="F160"/>
  <c r="F158"/>
  <c r="F156"/>
  <c r="F154"/>
  <c r="F151"/>
  <c r="F149"/>
  <c r="F148" s="1"/>
  <c r="F147" s="1"/>
  <c r="F146" s="1"/>
  <c r="F143"/>
  <c r="F141"/>
  <c r="F139"/>
  <c r="F137"/>
  <c r="F135"/>
  <c r="F128"/>
  <c r="F127" s="1"/>
  <c r="F126" s="1"/>
  <c r="F125" s="1"/>
  <c r="F122"/>
  <c r="F121"/>
  <c r="F117"/>
  <c r="F116" s="1"/>
  <c r="F112"/>
  <c r="F110"/>
  <c r="F108"/>
  <c r="F106"/>
  <c r="F105"/>
  <c r="F104" s="1"/>
  <c r="F103" s="1"/>
  <c r="F101"/>
  <c r="F100"/>
  <c r="F98"/>
  <c r="F97" s="1"/>
  <c r="F93"/>
  <c r="F92" s="1"/>
  <c r="F91" s="1"/>
  <c r="F90" s="1"/>
  <c r="F87"/>
  <c r="F86"/>
  <c r="F84"/>
  <c r="F83" s="1"/>
  <c r="F82" s="1"/>
  <c r="F81" s="1"/>
  <c r="F79"/>
  <c r="F78" s="1"/>
  <c r="F77" s="1"/>
  <c r="F76" s="1"/>
  <c r="F73"/>
  <c r="F70" s="1"/>
  <c r="F71"/>
  <c r="F68"/>
  <c r="F67" s="1"/>
  <c r="F65"/>
  <c r="F63"/>
  <c r="F62" s="1"/>
  <c r="F60"/>
  <c r="F59" s="1"/>
  <c r="F55"/>
  <c r="F53"/>
  <c r="F46"/>
  <c r="F44"/>
  <c r="F42"/>
  <c r="F41" s="1"/>
  <c r="F38"/>
  <c r="F37" s="1"/>
  <c r="F36" s="1"/>
  <c r="F33"/>
  <c r="F32"/>
  <c r="F30"/>
  <c r="F29" s="1"/>
  <c r="F26"/>
  <c r="F25" s="1"/>
  <c r="F22"/>
  <c r="F21" s="1"/>
  <c r="F18"/>
  <c r="F14"/>
  <c r="F9"/>
  <c r="F8" s="1"/>
  <c r="F7" s="1"/>
  <c r="F6" s="1"/>
  <c r="G321"/>
  <c r="G207"/>
  <c r="I430" i="3"/>
  <c r="I429" s="1"/>
  <c r="I428" s="1"/>
  <c r="I427" s="1"/>
  <c r="G430"/>
  <c r="G429" s="1"/>
  <c r="G428" s="1"/>
  <c r="G427" s="1"/>
  <c r="G399"/>
  <c r="I399"/>
  <c r="G489" i="2"/>
  <c r="G488" s="1"/>
  <c r="G487" s="1"/>
  <c r="G486" s="1"/>
  <c r="F226" l="1"/>
  <c r="F225" s="1"/>
  <c r="F206"/>
  <c r="F278"/>
  <c r="F277" s="1"/>
  <c r="F464"/>
  <c r="F463" s="1"/>
  <c r="F58"/>
  <c r="F57" s="1"/>
  <c r="F96"/>
  <c r="F95" s="1"/>
  <c r="F115"/>
  <c r="F114" s="1"/>
  <c r="F214"/>
  <c r="F213" s="1"/>
  <c r="F433"/>
  <c r="F432" s="1"/>
  <c r="F431" s="1"/>
  <c r="F52"/>
  <c r="F51" s="1"/>
  <c r="F50" s="1"/>
  <c r="F164"/>
  <c r="F163" s="1"/>
  <c r="F175"/>
  <c r="F393"/>
  <c r="F248"/>
  <c r="F247" s="1"/>
  <c r="F246" s="1"/>
  <c r="F240" s="1"/>
  <c r="F134"/>
  <c r="F133" s="1"/>
  <c r="F132" s="1"/>
  <c r="F131" s="1"/>
  <c r="F476"/>
  <c r="F475" s="1"/>
  <c r="F474" s="1"/>
  <c r="F473" s="1"/>
  <c r="F269"/>
  <c r="F268" s="1"/>
  <c r="F267" s="1"/>
  <c r="F343"/>
  <c r="F342" s="1"/>
  <c r="F341" s="1"/>
  <c r="F355"/>
  <c r="F351" s="1"/>
  <c r="F350" s="1"/>
  <c r="F349" s="1"/>
  <c r="F283"/>
  <c r="F276" s="1"/>
  <c r="F296"/>
  <c r="F314"/>
  <c r="F440"/>
  <c r="F439" s="1"/>
  <c r="F438" s="1"/>
  <c r="F424"/>
  <c r="F423" s="1"/>
  <c r="F258"/>
  <c r="F257" s="1"/>
  <c r="F256" s="1"/>
  <c r="F302"/>
  <c r="F325"/>
  <c r="F324" s="1"/>
  <c r="F323" s="1"/>
  <c r="F388"/>
  <c r="F387" s="1"/>
  <c r="F380" s="1"/>
  <c r="F367" s="1"/>
  <c r="F418"/>
  <c r="F417" s="1"/>
  <c r="F416" s="1"/>
  <c r="F454"/>
  <c r="F453" s="1"/>
  <c r="F452" s="1"/>
  <c r="F13"/>
  <c r="F12" s="1"/>
  <c r="F11" s="1"/>
  <c r="F5" s="1"/>
  <c r="F4" s="1"/>
  <c r="F89"/>
  <c r="F180"/>
  <c r="F224"/>
  <c r="F49"/>
  <c r="F75"/>
  <c r="F35"/>
  <c r="G458"/>
  <c r="G329"/>
  <c r="G317"/>
  <c r="G309"/>
  <c r="F266" l="1"/>
  <c r="F415"/>
  <c r="F409" s="1"/>
  <c r="F162"/>
  <c r="F145" s="1"/>
  <c r="F124" s="1"/>
  <c r="F295"/>
  <c r="F294" s="1"/>
  <c r="F293" s="1"/>
  <c r="G274"/>
  <c r="G38"/>
  <c r="H137" i="3"/>
  <c r="H101"/>
  <c r="G208"/>
  <c r="G207" s="1"/>
  <c r="G206" s="1"/>
  <c r="G205" s="1"/>
  <c r="H208"/>
  <c r="H207" s="1"/>
  <c r="H206" s="1"/>
  <c r="H205" s="1"/>
  <c r="I208"/>
  <c r="I207" s="1"/>
  <c r="I206" s="1"/>
  <c r="I205" s="1"/>
  <c r="F208"/>
  <c r="F207" s="1"/>
  <c r="F206" s="1"/>
  <c r="F205" s="1"/>
  <c r="G203"/>
  <c r="H203"/>
  <c r="I203"/>
  <c r="F203"/>
  <c r="G202"/>
  <c r="H202"/>
  <c r="I202"/>
  <c r="F202"/>
  <c r="G201"/>
  <c r="H201"/>
  <c r="I201"/>
  <c r="F201"/>
  <c r="G199"/>
  <c r="G198" s="1"/>
  <c r="G197" s="1"/>
  <c r="H199"/>
  <c r="H198" s="1"/>
  <c r="H197" s="1"/>
  <c r="H196" s="1"/>
  <c r="I199"/>
  <c r="I198" s="1"/>
  <c r="I197" s="1"/>
  <c r="I196" s="1"/>
  <c r="F199"/>
  <c r="F198" s="1"/>
  <c r="F197" s="1"/>
  <c r="F196" s="1"/>
  <c r="G182"/>
  <c r="G181" s="1"/>
  <c r="H182"/>
  <c r="I182"/>
  <c r="H181"/>
  <c r="H155" s="1"/>
  <c r="I181"/>
  <c r="F182"/>
  <c r="F181" s="1"/>
  <c r="I153"/>
  <c r="I151"/>
  <c r="G153"/>
  <c r="G151"/>
  <c r="H125"/>
  <c r="G112"/>
  <c r="H112"/>
  <c r="H111" s="1"/>
  <c r="I112"/>
  <c r="F105"/>
  <c r="F104" s="1"/>
  <c r="F103" s="1"/>
  <c r="F102" s="1"/>
  <c r="H105"/>
  <c r="I105"/>
  <c r="H104"/>
  <c r="I104"/>
  <c r="H103"/>
  <c r="I103"/>
  <c r="H102"/>
  <c r="I102"/>
  <c r="G105"/>
  <c r="G104" s="1"/>
  <c r="G103" s="1"/>
  <c r="G102" s="1"/>
  <c r="G400" i="2"/>
  <c r="G399" s="1"/>
  <c r="G358"/>
  <c r="G361"/>
  <c r="G244"/>
  <c r="G243" s="1"/>
  <c r="G242" s="1"/>
  <c r="G241" s="1"/>
  <c r="G238"/>
  <c r="G237" s="1"/>
  <c r="G236" s="1"/>
  <c r="G235" s="1"/>
  <c r="G233"/>
  <c r="G232" s="1"/>
  <c r="G231" s="1"/>
  <c r="G227"/>
  <c r="G229"/>
  <c r="G211"/>
  <c r="G209"/>
  <c r="G178"/>
  <c r="G176"/>
  <c r="G149"/>
  <c r="G135"/>
  <c r="G128"/>
  <c r="G127" s="1"/>
  <c r="I9" i="3"/>
  <c r="I8" s="1"/>
  <c r="I7" s="1"/>
  <c r="I6" s="1"/>
  <c r="G9"/>
  <c r="G8" s="1"/>
  <c r="G7" s="1"/>
  <c r="G6" s="1"/>
  <c r="I14"/>
  <c r="G14"/>
  <c r="I18"/>
  <c r="G18"/>
  <c r="I21"/>
  <c r="I20" s="1"/>
  <c r="G21"/>
  <c r="G20" s="1"/>
  <c r="I25"/>
  <c r="I24" s="1"/>
  <c r="G25"/>
  <c r="G24" s="1"/>
  <c r="I29"/>
  <c r="I28" s="1"/>
  <c r="G29"/>
  <c r="G28" s="1"/>
  <c r="I32"/>
  <c r="I31" s="1"/>
  <c r="G32"/>
  <c r="G31" s="1"/>
  <c r="I37"/>
  <c r="I36" s="1"/>
  <c r="I35" s="1"/>
  <c r="G37"/>
  <c r="G36" s="1"/>
  <c r="G35" s="1"/>
  <c r="I39"/>
  <c r="G39"/>
  <c r="I46"/>
  <c r="G46"/>
  <c r="I48"/>
  <c r="G48"/>
  <c r="I53"/>
  <c r="I52" s="1"/>
  <c r="G53"/>
  <c r="G52" s="1"/>
  <c r="I56"/>
  <c r="G56"/>
  <c r="I58"/>
  <c r="G58"/>
  <c r="I61"/>
  <c r="I60" s="1"/>
  <c r="G61"/>
  <c r="G60" s="1"/>
  <c r="I64"/>
  <c r="I63" s="1"/>
  <c r="G64"/>
  <c r="G63" s="1"/>
  <c r="I70"/>
  <c r="I69" s="1"/>
  <c r="I68" s="1"/>
  <c r="I67" s="1"/>
  <c r="G70"/>
  <c r="G69" s="1"/>
  <c r="G68" s="1"/>
  <c r="G67" s="1"/>
  <c r="I75"/>
  <c r="I74" s="1"/>
  <c r="G75"/>
  <c r="G74" s="1"/>
  <c r="I78"/>
  <c r="I77" s="1"/>
  <c r="G78"/>
  <c r="G77" s="1"/>
  <c r="I83"/>
  <c r="G83"/>
  <c r="I85"/>
  <c r="G85"/>
  <c r="I87"/>
  <c r="G87"/>
  <c r="I89"/>
  <c r="G89"/>
  <c r="I99"/>
  <c r="I98" s="1"/>
  <c r="G99"/>
  <c r="G98" s="1"/>
  <c r="I94"/>
  <c r="I93" s="1"/>
  <c r="G94"/>
  <c r="G93" s="1"/>
  <c r="I114"/>
  <c r="G114"/>
  <c r="I116"/>
  <c r="G116"/>
  <c r="I118"/>
  <c r="G118"/>
  <c r="I120"/>
  <c r="G120"/>
  <c r="I126"/>
  <c r="G126"/>
  <c r="I129"/>
  <c r="G129"/>
  <c r="I131"/>
  <c r="G131"/>
  <c r="I133"/>
  <c r="G133"/>
  <c r="I135"/>
  <c r="G135"/>
  <c r="I140"/>
  <c r="G140"/>
  <c r="I142"/>
  <c r="G142"/>
  <c r="I144"/>
  <c r="G144"/>
  <c r="I146"/>
  <c r="G146"/>
  <c r="I148"/>
  <c r="G148"/>
  <c r="I158"/>
  <c r="G158"/>
  <c r="I160"/>
  <c r="G160"/>
  <c r="I162"/>
  <c r="G162"/>
  <c r="I164"/>
  <c r="G164"/>
  <c r="I166"/>
  <c r="G166"/>
  <c r="I168"/>
  <c r="G168"/>
  <c r="I170"/>
  <c r="G170"/>
  <c r="I172"/>
  <c r="G172"/>
  <c r="I174"/>
  <c r="G174"/>
  <c r="I176"/>
  <c r="G176"/>
  <c r="I179"/>
  <c r="I178" s="1"/>
  <c r="G179"/>
  <c r="G178" s="1"/>
  <c r="I187"/>
  <c r="I186" s="1"/>
  <c r="G187"/>
  <c r="G186" s="1"/>
  <c r="I191"/>
  <c r="I190" s="1"/>
  <c r="G191"/>
  <c r="G190" s="1"/>
  <c r="I194"/>
  <c r="G194"/>
  <c r="I214"/>
  <c r="I216"/>
  <c r="G214"/>
  <c r="G216"/>
  <c r="I222"/>
  <c r="G222"/>
  <c r="I224"/>
  <c r="G224"/>
  <c r="I227"/>
  <c r="I226" s="1"/>
  <c r="G227"/>
  <c r="G226" s="1"/>
  <c r="I233"/>
  <c r="G233"/>
  <c r="I235"/>
  <c r="G235"/>
  <c r="I240"/>
  <c r="G240"/>
  <c r="I242"/>
  <c r="G242"/>
  <c r="I245"/>
  <c r="G245"/>
  <c r="I247"/>
  <c r="G247"/>
  <c r="I250"/>
  <c r="G250"/>
  <c r="I252"/>
  <c r="G252"/>
  <c r="I258"/>
  <c r="G258"/>
  <c r="I261"/>
  <c r="G261"/>
  <c r="I264"/>
  <c r="G264"/>
  <c r="I266"/>
  <c r="G266"/>
  <c r="I268"/>
  <c r="G268"/>
  <c r="I271"/>
  <c r="I270" s="1"/>
  <c r="G271"/>
  <c r="G270" s="1"/>
  <c r="I274"/>
  <c r="G274"/>
  <c r="I276"/>
  <c r="G276"/>
  <c r="I281"/>
  <c r="G281"/>
  <c r="I284"/>
  <c r="G284"/>
  <c r="I288"/>
  <c r="I287" s="1"/>
  <c r="G288"/>
  <c r="G287" s="1"/>
  <c r="I293"/>
  <c r="I292" s="1"/>
  <c r="I291" s="1"/>
  <c r="I290" s="1"/>
  <c r="G293"/>
  <c r="G292" s="1"/>
  <c r="G291" s="1"/>
  <c r="G290" s="1"/>
  <c r="I298"/>
  <c r="G298"/>
  <c r="I301"/>
  <c r="G301"/>
  <c r="I307"/>
  <c r="I306" s="1"/>
  <c r="G307"/>
  <c r="G306" s="1"/>
  <c r="I310"/>
  <c r="G310"/>
  <c r="I312"/>
  <c r="G312"/>
  <c r="I314"/>
  <c r="G314"/>
  <c r="I318"/>
  <c r="G318"/>
  <c r="I324"/>
  <c r="I323" s="1"/>
  <c r="I322" s="1"/>
  <c r="I321" s="1"/>
  <c r="G324"/>
  <c r="G323" s="1"/>
  <c r="G322" s="1"/>
  <c r="G321" s="1"/>
  <c r="I331"/>
  <c r="I330" s="1"/>
  <c r="I329" s="1"/>
  <c r="I328" s="1"/>
  <c r="I327" s="1"/>
  <c r="G331"/>
  <c r="G330" s="1"/>
  <c r="G329" s="1"/>
  <c r="G328" s="1"/>
  <c r="G327" s="1"/>
  <c r="I336"/>
  <c r="G336"/>
  <c r="I338"/>
  <c r="I335" s="1"/>
  <c r="I334" s="1"/>
  <c r="G338"/>
  <c r="I342"/>
  <c r="I341" s="1"/>
  <c r="I340" s="1"/>
  <c r="G342"/>
  <c r="G341" s="1"/>
  <c r="G340" s="1"/>
  <c r="I347"/>
  <c r="I346" s="1"/>
  <c r="G347"/>
  <c r="G346" s="1"/>
  <c r="I351"/>
  <c r="I350" s="1"/>
  <c r="G351"/>
  <c r="G350" s="1"/>
  <c r="I356"/>
  <c r="I355" s="1"/>
  <c r="G356"/>
  <c r="G355" s="1"/>
  <c r="I365"/>
  <c r="I363"/>
  <c r="G365"/>
  <c r="G363"/>
  <c r="I373"/>
  <c r="I372" s="1"/>
  <c r="I370"/>
  <c r="I369" s="1"/>
  <c r="G373"/>
  <c r="G372" s="1"/>
  <c r="G370"/>
  <c r="G369" s="1"/>
  <c r="I378"/>
  <c r="G378"/>
  <c r="I380"/>
  <c r="G380"/>
  <c r="I391"/>
  <c r="I389"/>
  <c r="I387"/>
  <c r="I385"/>
  <c r="G391"/>
  <c r="G389"/>
  <c r="G387"/>
  <c r="G385"/>
  <c r="I396"/>
  <c r="G396"/>
  <c r="I408"/>
  <c r="I407" s="1"/>
  <c r="I406" s="1"/>
  <c r="G408"/>
  <c r="G407" s="1"/>
  <c r="G406" s="1"/>
  <c r="I412"/>
  <c r="I411" s="1"/>
  <c r="I410" s="1"/>
  <c r="G412"/>
  <c r="G411" s="1"/>
  <c r="G410" s="1"/>
  <c r="I419"/>
  <c r="I418" s="1"/>
  <c r="I423"/>
  <c r="I425"/>
  <c r="I439"/>
  <c r="I438" s="1"/>
  <c r="I437" s="1"/>
  <c r="I436" s="1"/>
  <c r="I435" s="1"/>
  <c r="G439"/>
  <c r="G438" s="1"/>
  <c r="G437" s="1"/>
  <c r="G436" s="1"/>
  <c r="G435" s="1"/>
  <c r="G425"/>
  <c r="G423"/>
  <c r="G419"/>
  <c r="G418" s="1"/>
  <c r="I444"/>
  <c r="I443" s="1"/>
  <c r="I442" s="1"/>
  <c r="I441" s="1"/>
  <c r="G444"/>
  <c r="G443" s="1"/>
  <c r="G442" s="1"/>
  <c r="G441" s="1"/>
  <c r="F255" i="2" l="1"/>
  <c r="F506" s="1"/>
  <c r="G206"/>
  <c r="G196" i="3"/>
  <c r="I150"/>
  <c r="G150"/>
  <c r="G126" i="2"/>
  <c r="G125" s="1"/>
  <c r="I125" i="3"/>
  <c r="G125"/>
  <c r="G124" s="1"/>
  <c r="G123" s="1"/>
  <c r="G213"/>
  <c r="G212" s="1"/>
  <c r="G211" s="1"/>
  <c r="G210" s="1"/>
  <c r="I111"/>
  <c r="I110" s="1"/>
  <c r="I109" s="1"/>
  <c r="I108" s="1"/>
  <c r="G111"/>
  <c r="G110" s="1"/>
  <c r="G109" s="1"/>
  <c r="G108" s="1"/>
  <c r="I309"/>
  <c r="I305" s="1"/>
  <c r="I304" s="1"/>
  <c r="I303" s="1"/>
  <c r="I297"/>
  <c r="I296" s="1"/>
  <c r="I295" s="1"/>
  <c r="I280"/>
  <c r="I279" s="1"/>
  <c r="I278" s="1"/>
  <c r="I273"/>
  <c r="I263"/>
  <c r="I257"/>
  <c r="I244"/>
  <c r="I239"/>
  <c r="I238" s="1"/>
  <c r="I232"/>
  <c r="I231" s="1"/>
  <c r="I230" s="1"/>
  <c r="I221"/>
  <c r="I213"/>
  <c r="I212" s="1"/>
  <c r="I211" s="1"/>
  <c r="I210" s="1"/>
  <c r="G157"/>
  <c r="G156" s="1"/>
  <c r="G155" s="1"/>
  <c r="G139"/>
  <c r="G138" s="1"/>
  <c r="G137" s="1"/>
  <c r="G82"/>
  <c r="G81" s="1"/>
  <c r="G80" s="1"/>
  <c r="G55"/>
  <c r="G51" s="1"/>
  <c r="G50" s="1"/>
  <c r="I45"/>
  <c r="I44" s="1"/>
  <c r="I43" s="1"/>
  <c r="I34"/>
  <c r="I13"/>
  <c r="I12" s="1"/>
  <c r="I11" s="1"/>
  <c r="I5" s="1"/>
  <c r="G309"/>
  <c r="G297"/>
  <c r="G296" s="1"/>
  <c r="G295" s="1"/>
  <c r="G280"/>
  <c r="G279" s="1"/>
  <c r="G273"/>
  <c r="G263"/>
  <c r="G257"/>
  <c r="G244"/>
  <c r="G237" s="1"/>
  <c r="G239"/>
  <c r="G238" s="1"/>
  <c r="G232"/>
  <c r="G231" s="1"/>
  <c r="G230" s="1"/>
  <c r="G221"/>
  <c r="G220" s="1"/>
  <c r="G219" s="1"/>
  <c r="I185"/>
  <c r="I184" s="1"/>
  <c r="I157"/>
  <c r="I156" s="1"/>
  <c r="I155" s="1"/>
  <c r="I139"/>
  <c r="I138" s="1"/>
  <c r="I137" s="1"/>
  <c r="I124"/>
  <c r="I123" s="1"/>
  <c r="I82"/>
  <c r="I81" s="1"/>
  <c r="I80" s="1"/>
  <c r="I55"/>
  <c r="I51" s="1"/>
  <c r="I50" s="1"/>
  <c r="G45"/>
  <c r="G44" s="1"/>
  <c r="G43" s="1"/>
  <c r="G34"/>
  <c r="G13"/>
  <c r="G12" s="1"/>
  <c r="G11" s="1"/>
  <c r="I220"/>
  <c r="I219" s="1"/>
  <c r="G185"/>
  <c r="G184" s="1"/>
  <c r="G73"/>
  <c r="G72" s="1"/>
  <c r="G305"/>
  <c r="G304" s="1"/>
  <c r="G303" s="1"/>
  <c r="G278"/>
  <c r="G66"/>
  <c r="G335"/>
  <c r="G334" s="1"/>
  <c r="G333" s="1"/>
  <c r="I92"/>
  <c r="I333"/>
  <c r="G92"/>
  <c r="G91" s="1"/>
  <c r="I73"/>
  <c r="I72" s="1"/>
  <c r="G226" i="2"/>
  <c r="G225" s="1"/>
  <c r="G224" s="1"/>
  <c r="G175"/>
  <c r="I91" i="3"/>
  <c r="I354"/>
  <c r="I353" s="1"/>
  <c r="G354"/>
  <c r="G353" s="1"/>
  <c r="I349"/>
  <c r="G349"/>
  <c r="G377"/>
  <c r="G376" s="1"/>
  <c r="G375" s="1"/>
  <c r="G362"/>
  <c r="G361" s="1"/>
  <c r="G360" s="1"/>
  <c r="G345"/>
  <c r="I405"/>
  <c r="I404" s="1"/>
  <c r="I395"/>
  <c r="I394" s="1"/>
  <c r="I393" s="1"/>
  <c r="I377"/>
  <c r="I376" s="1"/>
  <c r="I375" s="1"/>
  <c r="I345"/>
  <c r="I362"/>
  <c r="I361" s="1"/>
  <c r="I360" s="1"/>
  <c r="I422"/>
  <c r="I417" s="1"/>
  <c r="I416" s="1"/>
  <c r="G405"/>
  <c r="G404" s="1"/>
  <c r="G395"/>
  <c r="G394" s="1"/>
  <c r="G393" s="1"/>
  <c r="I384"/>
  <c r="I383" s="1"/>
  <c r="I382" s="1"/>
  <c r="G384"/>
  <c r="G383" s="1"/>
  <c r="G382" s="1"/>
  <c r="I368"/>
  <c r="I367" s="1"/>
  <c r="G368"/>
  <c r="G367" s="1"/>
  <c r="G422"/>
  <c r="G417" s="1"/>
  <c r="G416" s="1"/>
  <c r="G112" i="2"/>
  <c r="G110"/>
  <c r="G108"/>
  <c r="G106"/>
  <c r="G101"/>
  <c r="G100" s="1"/>
  <c r="G98"/>
  <c r="G97" s="1"/>
  <c r="G93"/>
  <c r="G92" s="1"/>
  <c r="G91" s="1"/>
  <c r="G90" s="1"/>
  <c r="G87"/>
  <c r="G86" s="1"/>
  <c r="G84"/>
  <c r="G83" s="1"/>
  <c r="G79"/>
  <c r="G78" s="1"/>
  <c r="G77" s="1"/>
  <c r="G76" s="1"/>
  <c r="G73"/>
  <c r="G71"/>
  <c r="G68"/>
  <c r="G67" s="1"/>
  <c r="G65"/>
  <c r="G63"/>
  <c r="G60"/>
  <c r="G59" s="1"/>
  <c r="G55"/>
  <c r="G53"/>
  <c r="G46"/>
  <c r="G44"/>
  <c r="G42"/>
  <c r="G37"/>
  <c r="G36" s="1"/>
  <c r="G33"/>
  <c r="G32" s="1"/>
  <c r="G30"/>
  <c r="G29" s="1"/>
  <c r="G26"/>
  <c r="G25" s="1"/>
  <c r="G22"/>
  <c r="G21" s="1"/>
  <c r="G18"/>
  <c r="G14"/>
  <c r="G9"/>
  <c r="G8" s="1"/>
  <c r="G7" s="1"/>
  <c r="G6" s="1"/>
  <c r="G122"/>
  <c r="G121" s="1"/>
  <c r="G117"/>
  <c r="G116" s="1"/>
  <c r="G253"/>
  <c r="G251"/>
  <c r="G249"/>
  <c r="G222"/>
  <c r="G219"/>
  <c r="G218" s="1"/>
  <c r="G216"/>
  <c r="G215" s="1"/>
  <c r="G204"/>
  <c r="G203" s="1"/>
  <c r="G201"/>
  <c r="G199"/>
  <c r="G197"/>
  <c r="G195"/>
  <c r="G193"/>
  <c r="G191"/>
  <c r="G189"/>
  <c r="G187"/>
  <c r="G185"/>
  <c r="G183"/>
  <c r="G173"/>
  <c r="G171"/>
  <c r="G169"/>
  <c r="G167"/>
  <c r="G165"/>
  <c r="G160"/>
  <c r="G158"/>
  <c r="G156"/>
  <c r="G154"/>
  <c r="G151"/>
  <c r="G143"/>
  <c r="G141"/>
  <c r="G139"/>
  <c r="G137"/>
  <c r="G347"/>
  <c r="G344"/>
  <c r="G339"/>
  <c r="G338" s="1"/>
  <c r="G337" s="1"/>
  <c r="G336" s="1"/>
  <c r="G334"/>
  <c r="G333" s="1"/>
  <c r="G326"/>
  <c r="G315"/>
  <c r="G314" s="1"/>
  <c r="G312"/>
  <c r="G311" s="1"/>
  <c r="G307"/>
  <c r="G305"/>
  <c r="G303"/>
  <c r="G300"/>
  <c r="G297"/>
  <c r="G291"/>
  <c r="G289"/>
  <c r="G286"/>
  <c r="G284"/>
  <c r="G281"/>
  <c r="G279"/>
  <c r="G272"/>
  <c r="G270"/>
  <c r="G264"/>
  <c r="G263" s="1"/>
  <c r="G261"/>
  <c r="G259"/>
  <c r="G365"/>
  <c r="G356"/>
  <c r="G355" s="1"/>
  <c r="G353"/>
  <c r="G352" s="1"/>
  <c r="G269" l="1"/>
  <c r="G268" s="1"/>
  <c r="G267" s="1"/>
  <c r="G302"/>
  <c r="I415" i="3"/>
  <c r="I414" s="1"/>
  <c r="G414"/>
  <c r="G415"/>
  <c r="G256"/>
  <c r="G255" s="1"/>
  <c r="G42"/>
  <c r="I237"/>
  <c r="I229" s="1"/>
  <c r="G229"/>
  <c r="I66"/>
  <c r="I42"/>
  <c r="I4" s="1"/>
  <c r="G325" i="2"/>
  <c r="G324" s="1"/>
  <c r="G323" s="1"/>
  <c r="G254" i="3"/>
  <c r="I256"/>
  <c r="I255" s="1"/>
  <c r="I254" s="1"/>
  <c r="I122"/>
  <c r="I101" s="1"/>
  <c r="G122"/>
  <c r="G101" s="1"/>
  <c r="G5"/>
  <c r="G343" i="2"/>
  <c r="G342" s="1"/>
  <c r="G341" s="1"/>
  <c r="G13"/>
  <c r="G12" s="1"/>
  <c r="G11" s="1"/>
  <c r="G148"/>
  <c r="G147" s="1"/>
  <c r="G146" s="1"/>
  <c r="G278"/>
  <c r="G277" s="1"/>
  <c r="G134"/>
  <c r="G133" s="1"/>
  <c r="G132" s="1"/>
  <c r="G131" s="1"/>
  <c r="G283"/>
  <c r="G52"/>
  <c r="G51" s="1"/>
  <c r="G50" s="1"/>
  <c r="G258"/>
  <c r="G257" s="1"/>
  <c r="G256" s="1"/>
  <c r="G344" i="3"/>
  <c r="G320" s="1"/>
  <c r="I344"/>
  <c r="I320" s="1"/>
  <c r="I359"/>
  <c r="I358" s="1"/>
  <c r="G359"/>
  <c r="G358" s="1"/>
  <c r="G105" i="2"/>
  <c r="G104" s="1"/>
  <c r="G103" s="1"/>
  <c r="G96"/>
  <c r="G95" s="1"/>
  <c r="G82"/>
  <c r="G81" s="1"/>
  <c r="G75" s="1"/>
  <c r="G70"/>
  <c r="G62"/>
  <c r="G58" s="1"/>
  <c r="G41"/>
  <c r="G35" s="1"/>
  <c r="G115"/>
  <c r="G114" s="1"/>
  <c r="G248"/>
  <c r="G247" s="1"/>
  <c r="G246" s="1"/>
  <c r="G240" s="1"/>
  <c r="G214"/>
  <c r="G213" s="1"/>
  <c r="G182"/>
  <c r="G181" s="1"/>
  <c r="G180" s="1"/>
  <c r="G164"/>
  <c r="G163" s="1"/>
  <c r="G162" s="1"/>
  <c r="G296"/>
  <c r="G351"/>
  <c r="G350" s="1"/>
  <c r="G349" s="1"/>
  <c r="G218" i="3" l="1"/>
  <c r="G447" s="1"/>
  <c r="G4"/>
  <c r="I218"/>
  <c r="I447" s="1"/>
  <c r="G295" i="2"/>
  <c r="G294" s="1"/>
  <c r="G293" s="1"/>
  <c r="G276"/>
  <c r="G266" s="1"/>
  <c r="G89"/>
  <c r="G57"/>
  <c r="G49" s="1"/>
  <c r="G5"/>
  <c r="G145"/>
  <c r="G124" s="1"/>
  <c r="G255" l="1"/>
  <c r="G4"/>
  <c r="G407"/>
  <c r="G406" s="1"/>
  <c r="G405" s="1"/>
  <c r="G404" s="1"/>
  <c r="G402"/>
  <c r="G396"/>
  <c r="G395" s="1"/>
  <c r="G394" s="1"/>
  <c r="G391"/>
  <c r="G389"/>
  <c r="G385"/>
  <c r="G383"/>
  <c r="G382" s="1"/>
  <c r="G378"/>
  <c r="G377" s="1"/>
  <c r="G376" s="1"/>
  <c r="G375" s="1"/>
  <c r="G374" s="1"/>
  <c r="G371"/>
  <c r="G370" s="1"/>
  <c r="G369" s="1"/>
  <c r="G368" s="1"/>
  <c r="G471"/>
  <c r="G470" s="1"/>
  <c r="G469" s="1"/>
  <c r="G467"/>
  <c r="G466" s="1"/>
  <c r="G465" s="1"/>
  <c r="G455"/>
  <c r="G450"/>
  <c r="G449" s="1"/>
  <c r="G447"/>
  <c r="G445"/>
  <c r="G443"/>
  <c r="G441"/>
  <c r="G436"/>
  <c r="G434"/>
  <c r="G429"/>
  <c r="G428" s="1"/>
  <c r="G426"/>
  <c r="G425" s="1"/>
  <c r="G421"/>
  <c r="G419"/>
  <c r="G413"/>
  <c r="G412" s="1"/>
  <c r="G411" s="1"/>
  <c r="G410" s="1"/>
  <c r="G478"/>
  <c r="G477" s="1"/>
  <c r="G484"/>
  <c r="G482"/>
  <c r="G498"/>
  <c r="G497" s="1"/>
  <c r="G496" s="1"/>
  <c r="G495" s="1"/>
  <c r="G494" s="1"/>
  <c r="G503"/>
  <c r="G502" s="1"/>
  <c r="G501" s="1"/>
  <c r="G500" s="1"/>
  <c r="H405" i="3"/>
  <c r="H404" s="1"/>
  <c r="F405"/>
  <c r="F404" s="1"/>
  <c r="H395"/>
  <c r="H394" s="1"/>
  <c r="H393" s="1"/>
  <c r="F395"/>
  <c r="F394" s="1"/>
  <c r="F393" s="1"/>
  <c r="H384"/>
  <c r="H383" s="1"/>
  <c r="H382" s="1"/>
  <c r="F384"/>
  <c r="F383" s="1"/>
  <c r="F382" s="1"/>
  <c r="H377"/>
  <c r="H376" s="1"/>
  <c r="H375" s="1"/>
  <c r="F377"/>
  <c r="F376" s="1"/>
  <c r="F375" s="1"/>
  <c r="H369"/>
  <c r="H368" s="1"/>
  <c r="H367" s="1"/>
  <c r="F369"/>
  <c r="F368" s="1"/>
  <c r="F367" s="1"/>
  <c r="H320"/>
  <c r="F320"/>
  <c r="F322"/>
  <c r="H82"/>
  <c r="H81" s="1"/>
  <c r="H80" s="1"/>
  <c r="H66" s="1"/>
  <c r="F82"/>
  <c r="F81" s="1"/>
  <c r="F80" s="1"/>
  <c r="F66" s="1"/>
  <c r="H12"/>
  <c r="H11" s="1"/>
  <c r="H5" s="1"/>
  <c r="H4" s="1"/>
  <c r="F25"/>
  <c r="F24" s="1"/>
  <c r="F12" s="1"/>
  <c r="F11" s="1"/>
  <c r="F5" s="1"/>
  <c r="G418" i="2" l="1"/>
  <c r="G417" s="1"/>
  <c r="G416" s="1"/>
  <c r="G398"/>
  <c r="G393" s="1"/>
  <c r="G433"/>
  <c r="G432" s="1"/>
  <c r="G431" s="1"/>
  <c r="F4" i="3"/>
  <c r="H359"/>
  <c r="H358" s="1"/>
  <c r="G454" i="2"/>
  <c r="G453" s="1"/>
  <c r="G452" s="1"/>
  <c r="G381"/>
  <c r="G440"/>
  <c r="G439" s="1"/>
  <c r="G438" s="1"/>
  <c r="G481"/>
  <c r="G476" s="1"/>
  <c r="G475" s="1"/>
  <c r="G388"/>
  <c r="G387" s="1"/>
  <c r="G464"/>
  <c r="G463" s="1"/>
  <c r="G424"/>
  <c r="G423" s="1"/>
  <c r="F359" i="3"/>
  <c r="F358" s="1"/>
  <c r="G474" i="2" l="1"/>
  <c r="G473" s="1"/>
  <c r="G380"/>
  <c r="G367" s="1"/>
  <c r="G415"/>
  <c r="G409" s="1"/>
  <c r="H447" i="3"/>
  <c r="F447"/>
  <c r="G506" i="2" l="1"/>
</calcChain>
</file>

<file path=xl/sharedStrings.xml><?xml version="1.0" encoding="utf-8"?>
<sst xmlns="http://schemas.openxmlformats.org/spreadsheetml/2006/main" count="3895" uniqueCount="467">
  <si>
    <t>933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</si>
  <si>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</si>
  <si>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</si>
  <si>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</si>
  <si>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</si>
  <si>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</si>
  <si>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 xml:space="preserve">          Подпрограмма "Организация муниципального управления"</t>
  </si>
  <si>
    <t>0910000000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</si>
  <si>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</si>
  <si>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</si>
  <si>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</si>
  <si>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</si>
  <si>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</si>
  <si>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</si>
  <si>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Иные бюджетные ассигнования</t>
  </si>
  <si>
    <t>800</t>
  </si>
  <si>
    <t xml:space="preserve">          Подпрограмма "Архивное дело"</t>
  </si>
  <si>
    <t xml:space="preserve">      Судебная система</t>
  </si>
  <si>
    <t>0105</t>
  </si>
  <si>
    <t xml:space="preserve">        Непрограммные направления деятельности</t>
  </si>
  <si>
    <t>9900000000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</si>
  <si>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</si>
  <si>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</si>
  <si>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</si>
  <si>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</si>
  <si>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1400000000</t>
  </si>
  <si>
    <t>1420000000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</si>
  <si>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</si>
  <si>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>1420700000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</si>
  <si>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</si>
  <si>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</si>
  <si>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</si>
  <si>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</si>
  <si>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>0600000000</t>
  </si>
  <si>
    <t>0610000000</t>
  </si>
  <si>
    <t>0610500000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</si>
  <si>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</si>
  <si>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</si>
  <si>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>0610600000</t>
  </si>
  <si>
    <t xml:space="preserve">  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</si>
  <si>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</si>
  <si>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</si>
  <si>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</si>
  <si>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</si>
  <si>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</si>
  <si>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1800000000</t>
  </si>
  <si>
    <t xml:space="preserve">            Профилактика правонарушений среди несовершеннолетних</t>
  </si>
  <si>
    <t>1800500000</t>
  </si>
  <si>
    <t xml:space="preserve">    Национальная экономика</t>
  </si>
  <si>
    <t>0400</t>
  </si>
  <si>
    <t>0400000000</t>
  </si>
  <si>
    <t xml:space="preserve">      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</si>
  <si>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</si>
  <si>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Социальная политика</t>
  </si>
  <si>
    <t>1000</t>
  </si>
  <si>
    <t xml:space="preserve">      Пенсионное обеспечение</t>
  </si>
  <si>
    <t>1001</t>
  </si>
  <si>
    <t>0420300000</t>
  </si>
  <si>
    <t xml:space="preserve">              Социальное обеспечение и иные выплаты населению</t>
  </si>
  <si>
    <t>300</t>
  </si>
  <si>
    <t xml:space="preserve">      Социальное обеспечение населения</t>
  </si>
  <si>
    <t>1003</t>
  </si>
  <si>
    <t xml:space="preserve">          Подпрограмма "Социальная поддержка семьи и детей"</t>
  </si>
  <si>
    <t>0410000000</t>
  </si>
  <si>
    <t xml:space="preserve">            Организация и проведение мероприятий, направленных на повышение престижа семьи и семейных ценностей</t>
  </si>
  <si>
    <t>0410200000</t>
  </si>
  <si>
    <t xml:space="preserve">            Другие выплаты по социальной помощи</t>
  </si>
  <si>
    <t>0420200000</t>
  </si>
  <si>
    <t xml:space="preserve">      Охрана семьи и детства</t>
  </si>
  <si>
    <t>1004</t>
  </si>
  <si>
    <t xml:space="preserve">            Устройство детей-сирот и детей, оставшихся без попечения родителей, на воспитание в семьи</t>
  </si>
  <si>
    <t>0410300000</t>
  </si>
  <si>
    <t xml:space="preserve">            Организация опеки и попечительства в отношении несовершеннолетних</t>
  </si>
  <si>
    <t>0410400000</t>
  </si>
  <si>
    <t>0410500000</t>
  </si>
  <si>
    <t xml:space="preserve">            Федеральный проект "Финансовая поддержка семей при рождении детей"</t>
  </si>
  <si>
    <t>041P100000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</si>
  <si>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</si>
  <si>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</si>
  <si>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</si>
  <si>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</si>
  <si>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Управление жилищно-коммунального хозяйства Администрации города Воткинска</t>
  </si>
  <si>
    <t>935</t>
  </si>
  <si>
    <t xml:space="preserve">      Дорожное хозяйство (дорожные фонды)</t>
  </si>
  <si>
    <t>0409</t>
  </si>
  <si>
    <t>0700000000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</si>
  <si>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</si>
  <si>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</si>
  <si>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0750200000</t>
  </si>
  <si>
    <t>0750600000</t>
  </si>
  <si>
    <t>0750700000</t>
  </si>
  <si>
    <t>0751300000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</si>
  <si>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</si>
  <si>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</si>
  <si>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</si>
  <si>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</si>
  <si>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"Содержание и развитие жилищного хозяйства"</t>
  </si>
  <si>
    <t>0720000000</t>
  </si>
  <si>
    <t>0720300000</t>
  </si>
  <si>
    <t>0720400000</t>
  </si>
  <si>
    <t>0720800000</t>
  </si>
  <si>
    <t>0721100000</t>
  </si>
  <si>
    <t>072F300000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</si>
  <si>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</si>
  <si>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</si>
  <si>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Коммунальное хозяйство</t>
  </si>
  <si>
    <t>0502</t>
  </si>
  <si>
    <t xml:space="preserve">          Подпрограмма "Содержание и развитие коммунальной инфраструктуры"</t>
  </si>
  <si>
    <t>0730000000</t>
  </si>
  <si>
    <t>0730600000</t>
  </si>
  <si>
    <t>0730700000</t>
  </si>
  <si>
    <t>0731200000</t>
  </si>
  <si>
    <t xml:space="preserve">            Федеральный проект "Чистая вода"</t>
  </si>
  <si>
    <t>073G500000</t>
  </si>
  <si>
    <t>0800000000</t>
  </si>
  <si>
    <t xml:space="preserve">      Благоустройство</t>
  </si>
  <si>
    <t>0503</t>
  </si>
  <si>
    <t xml:space="preserve">          Подпрограмма "Благоустройство и охрана окружающей среды"</t>
  </si>
  <si>
    <t>0740000000</t>
  </si>
  <si>
    <t>0740100000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</si>
  <si>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</si>
  <si>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</si>
  <si>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      Организация содержания и благоустройства мест погребения (кладбищ)</t>
  </si>
  <si>
    <t>0740300000</t>
  </si>
  <si>
    <t>0740400000</t>
  </si>
  <si>
    <t xml:space="preserve">            Содержание сетей наружного освещения</t>
  </si>
  <si>
    <t>0740500000</t>
  </si>
  <si>
    <t xml:space="preserve">            Выполнение мероприятий реестра наказов избирателей и реализация проектов инициативного бюджетирования</t>
  </si>
  <si>
    <t>0740600000</t>
  </si>
  <si>
    <t xml:space="preserve">            Проведение городских мероприятий по санитарной очистке и благоустройству территории города</t>
  </si>
  <si>
    <t>0740900000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</si>
  <si>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</si>
  <si>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</si>
  <si>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0741400000</t>
  </si>
  <si>
    <t>0741500000</t>
  </si>
  <si>
    <t>0800500000</t>
  </si>
  <si>
    <t xml:space="preserve">      Другие вопросы в области жилищно-коммунального хозяйства</t>
  </si>
  <si>
    <t>0505</t>
  </si>
  <si>
    <t>0720700000</t>
  </si>
  <si>
    <t xml:space="preserve">          Подпрограмма "Создание условий для реализации муниципальной программы"</t>
  </si>
  <si>
    <t>0760000000</t>
  </si>
  <si>
    <t xml:space="preserve">            Обеспечение деятельности Управления (хозяйственное, материально-техническое)</t>
  </si>
  <si>
    <t>0760100000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</si>
  <si>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</si>
  <si>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</si>
  <si>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>043P100000</t>
  </si>
  <si>
    <t xml:space="preserve">  Управление культуры, спорта и молодежной политики Администрации города Воткинска</t>
  </si>
  <si>
    <t>938</t>
  </si>
  <si>
    <t>1300000000</t>
  </si>
  <si>
    <t xml:space="preserve">            Формирование у подростков и молодежи мотивации к ведению здорового образа жизни</t>
  </si>
  <si>
    <t>1300400000</t>
  </si>
  <si>
    <t xml:space="preserve">            Информирование населения о последствиях злоупотребления наркотическими средствами</t>
  </si>
  <si>
    <t>1300600000</t>
  </si>
  <si>
    <t xml:space="preserve">            Создание общественных добровольных формирований по охране правопорядка</t>
  </si>
  <si>
    <t>1800300000</t>
  </si>
  <si>
    <t xml:space="preserve">    Образование</t>
  </si>
  <si>
    <t>0700</t>
  </si>
  <si>
    <t xml:space="preserve">      Дополнительное образование детей</t>
  </si>
  <si>
    <t>0703</t>
  </si>
  <si>
    <t>0100000000</t>
  </si>
  <si>
    <t>0130000000</t>
  </si>
  <si>
    <t xml:space="preserve">            Организация обучения по программам дополнительного образования детей различной направленности</t>
  </si>
  <si>
    <t>0130100000</t>
  </si>
  <si>
    <t xml:space="preserve">      Молодёжная политика</t>
  </si>
  <si>
    <t>0707</t>
  </si>
  <si>
    <t xml:space="preserve">          Подпрогамма "Организация отдыха детей в каникулярное время"</t>
  </si>
  <si>
    <t>0160000000</t>
  </si>
  <si>
    <t xml:space="preserve">            Мероприятия по организации временного трудоустройства подростков</t>
  </si>
  <si>
    <t>0160400000</t>
  </si>
  <si>
    <t>0160500000</t>
  </si>
  <si>
    <t>1000000000</t>
  </si>
  <si>
    <t xml:space="preserve">            Патриотическое воспитание и поодготовка молодежи к военной службе</t>
  </si>
  <si>
    <t>1000100000</t>
  </si>
  <si>
    <t xml:space="preserve">            Содействие социализации и эффективной самореализации молодежи</t>
  </si>
  <si>
    <t>1000200000</t>
  </si>
  <si>
    <t xml:space="preserve">            Оказание услуг (выполнение работ) муниципальными учреждениями в сфере молодежной политики</t>
  </si>
  <si>
    <t>1000400000</t>
  </si>
  <si>
    <t xml:space="preserve">            Уплата налога на имущество организаций, земельного налога</t>
  </si>
  <si>
    <t>1000500000</t>
  </si>
  <si>
    <t xml:space="preserve">    Культура, кинематография</t>
  </si>
  <si>
    <t>0800</t>
  </si>
  <si>
    <t xml:space="preserve">  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</si>
  <si>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</si>
  <si>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</si>
  <si>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</si>
  <si>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</si>
  <si>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</si>
  <si>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</si>
  <si>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</si>
  <si>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</si>
  <si>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</si>
  <si>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</si>
  <si>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</si>
  <si>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</si>
  <si>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</si>
  <si>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 xml:space="preserve">            Капитальный, текущий ремонт и реконструкция учреждений культуры</t>
  </si>
  <si>
    <t>0350400000</t>
  </si>
  <si>
    <t xml:space="preserve">      Другие вопросы в области культуры, кинематографии</t>
  </si>
  <si>
    <t>0804</t>
  </si>
  <si>
    <t>0350100000</t>
  </si>
  <si>
    <t>0350200000</t>
  </si>
  <si>
    <t xml:space="preserve">            Развитие информационной системы управления финансами в муниципальном образовании "Город Воткинск"</t>
  </si>
  <si>
    <t>1420500000</t>
  </si>
  <si>
    <t>1900000000</t>
  </si>
  <si>
    <t xml:space="preserve">            Проведение мероприятий по популяризации национальных культур и языка, развитие местного народного творчества</t>
  </si>
  <si>
    <t>1900300000</t>
  </si>
  <si>
    <t xml:space="preserve">      Другие вопросы в области социальной политики</t>
  </si>
  <si>
    <t>1006</t>
  </si>
  <si>
    <t>1200000000</t>
  </si>
  <si>
    <t xml:space="preserve">            Оказание финасовой поддержки СОНКО</t>
  </si>
  <si>
    <t>1200100000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</si>
  <si>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</si>
  <si>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</si>
  <si>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</si>
  <si>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</si>
  <si>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0200000000</t>
  </si>
  <si>
    <t>0200200000</t>
  </si>
  <si>
    <t xml:space="preserve">            Организация и обеспечение тренировочного процесса для спортсменов</t>
  </si>
  <si>
    <t>0200300000</t>
  </si>
  <si>
    <t xml:space="preserve">  Управление муниципального  имущества и земельных ресурсов города Воткинска</t>
  </si>
  <si>
    <t>939</t>
  </si>
  <si>
    <t xml:space="preserve">            Внедрение энергоменеджмента</t>
  </si>
  <si>
    <t>0800100000</t>
  </si>
  <si>
    <t>1500000000</t>
  </si>
  <si>
    <t xml:space="preserve">            Эффективное управление и распоряжение земельными ресурсами</t>
  </si>
  <si>
    <t>1500100000</t>
  </si>
  <si>
    <t xml:space="preserve">            Эффективное управление и распоряжение муниципальным имуществом</t>
  </si>
  <si>
    <t>1500200000</t>
  </si>
  <si>
    <t xml:space="preserve">            Содержание Управления муниципального имущества и земельных ресурсов города Воткинска</t>
  </si>
  <si>
    <t>1500300000</t>
  </si>
  <si>
    <t xml:space="preserve">  Управление капитального строительства Администрации города Воткинска</t>
  </si>
  <si>
    <t>940</t>
  </si>
  <si>
    <t>1100000000</t>
  </si>
  <si>
    <t xml:space="preserve">            Создание условий для реализации муниципальных программ</t>
  </si>
  <si>
    <t>1110300000</t>
  </si>
  <si>
    <t>0750100000</t>
  </si>
  <si>
    <t xml:space="preserve">            Строительство, реконструкция</t>
  </si>
  <si>
    <t>1110100000</t>
  </si>
  <si>
    <t>1600000000</t>
  </si>
  <si>
    <t xml:space="preserve">            Федеральный проект "Формирование комфортной городской среды"</t>
  </si>
  <si>
    <t>160F200000</t>
  </si>
  <si>
    <t xml:space="preserve">      Дошкольное образование</t>
  </si>
  <si>
    <t>0701</t>
  </si>
  <si>
    <t xml:space="preserve">            Федеральный проект "Содействие занятости женщин - создание условий дошкольного образования для детей в возрасте до трех лет"</t>
  </si>
  <si>
    <t>111P200000</t>
  </si>
  <si>
    <t xml:space="preserve">      Общее образование</t>
  </si>
  <si>
    <t>0702</t>
  </si>
  <si>
    <t xml:space="preserve">  Управление образования Администрации города Воткинска</t>
  </si>
  <si>
    <t>941</t>
  </si>
  <si>
    <t>0110000000</t>
  </si>
  <si>
    <t>0110100000</t>
  </si>
  <si>
    <t xml:space="preserve">          Подпрограмма "Развитие общего образования"</t>
  </si>
  <si>
    <t>0120000000</t>
  </si>
  <si>
    <t>0120100000</t>
  </si>
  <si>
    <t xml:space="preserve">          Подпрограмма "Детское и школьное питание"</t>
  </si>
  <si>
    <t>0150000000</t>
  </si>
  <si>
    <t>0150100000</t>
  </si>
  <si>
    <t xml:space="preserve">            Обеспечение персонифицированного финансирования дополнительного образования детей</t>
  </si>
  <si>
    <t>0130200000</t>
  </si>
  <si>
    <t>0160100000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</si>
  <si>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</si>
  <si>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>0160200000</t>
  </si>
  <si>
    <t xml:space="preserve">            Организация работы лагерей с дневным пребыванием</t>
  </si>
  <si>
    <t>0160300000</t>
  </si>
  <si>
    <t xml:space="preserve">      Другие вопросы в области образования</t>
  </si>
  <si>
    <t>0709</t>
  </si>
  <si>
    <t xml:space="preserve">          Подпрограмма"Создание условий для реализации муниципальной программы"</t>
  </si>
  <si>
    <t>0140000000</t>
  </si>
  <si>
    <t>0140100000</t>
  </si>
  <si>
    <t>0140200000</t>
  </si>
  <si>
    <t>0110200000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</si>
  <si>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</si>
  <si>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</si>
  <si>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</si>
  <si>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</si>
  <si>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Подпрограмма  "Организация бюджетного процесса в муниципальном образовании "Город Воткинск"</t>
  </si>
  <si>
    <t>1410000000</t>
  </si>
  <si>
    <t xml:space="preserve">            Реализация установленных полномочий (функций) Управления финансов Администрации города Воткинска</t>
  </si>
  <si>
    <t>1410500000</t>
  </si>
  <si>
    <t>1300</t>
  </si>
  <si>
    <t>1301</t>
  </si>
  <si>
    <t xml:space="preserve">            Обслуживание муниципального долга муниципального образования "Город Воткинск"</t>
  </si>
  <si>
    <t>1410400000</t>
  </si>
  <si>
    <t xml:space="preserve">              Обслуживание государственного (муниципального) долга</t>
  </si>
  <si>
    <t>700</t>
  </si>
  <si>
    <t xml:space="preserve">  Контрольно-счетное управление города Воткинска</t>
  </si>
  <si>
    <t>947</t>
  </si>
  <si>
    <t>ИТОГО РАСХОДОВ</t>
  </si>
  <si>
    <t>Наименование</t>
  </si>
  <si>
    <t>Главный распорядитель</t>
  </si>
  <si>
    <t>Раздел, подраздел</t>
  </si>
  <si>
    <t>Целевая статья</t>
  </si>
  <si>
    <t>Вид расходов</t>
  </si>
  <si>
    <t>0920000000</t>
  </si>
  <si>
    <t>0930000000</t>
  </si>
  <si>
    <t xml:space="preserve">            Осуществление органами местного самоуправления города Воткинска переданных отдельных полномочий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</si>
  <si>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</si>
  <si>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</si>
  <si>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  Оказание муниципальных услуг (работ)</t>
  </si>
  <si>
    <t xml:space="preserve">          Подпрограмма "Пожарная безопасность"</t>
  </si>
  <si>
    <t xml:space="preserve">          Подпрограмма "Построение и развитие аппаратно-программного комплекса "Безопасный город"</t>
  </si>
  <si>
    <t xml:space="preserve">            Обеспечение безопасности в местах массового пребывания людей на улицах города</t>
  </si>
  <si>
    <t xml:space="preserve">            Пенсионное обеспечение</t>
  </si>
  <si>
    <t xml:space="preserve">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</si>
  <si>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</si>
  <si>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</si>
  <si>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Разработка перспективных, 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</si>
  <si>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 xml:space="preserve">            Реализация мероприятий по капитальному ремонту жилищного фонда муниципального образования "Город Воткинск"</t>
  </si>
  <si>
    <t xml:space="preserve">            Содержание и ремонт муниципального жилищного фонда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</si>
  <si>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</si>
  <si>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</si>
  <si>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  Федеральный проект "Обеспечение устойчивого сокращения непригодного для проживания жилищного фонда"</t>
  </si>
  <si>
    <t xml:space="preserve">            Реализация мероприятий в сфере газоснабжения</t>
  </si>
  <si>
    <t xml:space="preserve">            Организация подготовки городского хозяйства к осенне-зимнему периоду</t>
  </si>
  <si>
    <t xml:space="preserve">            Строительство и (или) реконструкция объектов коммунальной инфраструктуры для реализации инвестиционных проектов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</si>
  <si>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</si>
  <si>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Осуществление отдельных государственных полномочий УР по отлову и содержанию безнадзорных животных</t>
  </si>
  <si>
    <t xml:space="preserve">            Оказание ритуальных услуг</t>
  </si>
  <si>
    <t xml:space="preserve">            Осуществление муниципального жилищного контроля</t>
  </si>
  <si>
    <t xml:space="preserve">            Реализация вариативных программ в сфере отдыха детей и подростков</t>
  </si>
  <si>
    <t xml:space="preserve">            Организация и проведение городских культурно-массовых мероприятий</t>
  </si>
  <si>
    <t xml:space="preserve">            Обеспечение деятельности муниципальных культурно-досуговых учреждений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</si>
  <si>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</si>
  <si>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</si>
  <si>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Комплектование библиотечных фондов</t>
  </si>
  <si>
    <t xml:space="preserve">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</si>
  <si>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</si>
  <si>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</si>
  <si>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  Обеспечение финансовой работы, по средствам финансирования содержания муниципального казенного учреждения Централизованная бухгалтерия учреждений культуры, спорта и молодежной политики города Воткинска</t>
  </si>
  <si>
    <t xml:space="preserve">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</si>
  <si>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</si>
  <si>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</si>
  <si>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Федеральный проект "Современная школа"</t>
  </si>
  <si>
    <t>111E100000</t>
  </si>
  <si>
    <t xml:space="preserve">          Подпрограмма "Развитие дошкольного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</si>
  <si>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</si>
  <si>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</si>
  <si>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</si>
  <si>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Обеспечение деятельности подведомственных учреждений за счет средств бюджета города Воткинска</t>
  </si>
  <si>
    <t xml:space="preserve">            Материальная поддержка семей с детьми дошкольного возраста</t>
  </si>
  <si>
    <t>0920500000</t>
  </si>
  <si>
    <t xml:space="preserve">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</si>
  <si>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</si>
  <si>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Администрация города Воткинска</t>
  </si>
  <si>
    <t xml:space="preserve">        Программа "Муниципальное управление на 2020-2024 годы"</t>
  </si>
  <si>
    <t xml:space="preserve">            Создание условий для реализации подпрограммы "Муниципальное управление"</t>
  </si>
  <si>
    <t>0910700000</t>
  </si>
  <si>
    <t xml:space="preserve">        Программа "Социальная поддержка населения на 2020-2024 годы"</t>
  </si>
  <si>
    <t>0910800000</t>
  </si>
  <si>
    <t xml:space="preserve">            Содержание на осуществление отдельных государственных полномочий в области архивного дела</t>
  </si>
  <si>
    <t xml:space="preserve">          Подпрограмма "Создание условий для государственной регистрации актов гражданского состояния"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</si>
  <si>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</si>
  <si>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        Техническое обслуживание, содержание и модернизация оборудования единой дежурно-диспетчерской службы</t>
  </si>
  <si>
    <t>0610300000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</si>
  <si>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</si>
  <si>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</si>
  <si>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0620500000</t>
  </si>
  <si>
    <t xml:space="preserve">        Программа "Профилактика правонарушений на 2020-2024 годы"</t>
  </si>
  <si>
    <t xml:space="preserve">        Программа "Содержание и развитие городского хозяйства на 2020-2024 годы"</t>
  </si>
  <si>
    <t xml:space="preserve">            Содержание автомобильных дорог общего пользования, мостов и иных транспортных инженерных сооружений</t>
  </si>
  <si>
    <t>0731000000</t>
  </si>
  <si>
    <t xml:space="preserve">            Организация наружного освещения улиц</t>
  </si>
  <si>
    <t xml:space="preserve">        Программа "Энергосбережение и повышение знергетической эффективностина 2020-2024 годы"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</si>
  <si>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</si>
  <si>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Подпрограмма "Создание условий для реализации программы"</t>
  </si>
  <si>
    <t>043F100000</t>
  </si>
  <si>
    <t xml:space="preserve">        Программа "Комплексные меры противодействия злоупотреблению наркотиками и их незаконному обороту на 2020-2024 годы"</t>
  </si>
  <si>
    <t xml:space="preserve">        Программа "Развитие образования и воспитание на 2020-2024 годы"</t>
  </si>
  <si>
    <t xml:space="preserve">          Подпрограмма "Развитие системы воспитания и дополнительного образования детей"</t>
  </si>
  <si>
    <t xml:space="preserve">            Модернизация детских школ искусств</t>
  </si>
  <si>
    <t>0130500000</t>
  </si>
  <si>
    <t xml:space="preserve">        Программа "Реализация молодежной политики на 2020-2024 годы"</t>
  </si>
  <si>
    <t xml:space="preserve">        Программа "Развитие культуры на 2020-2024 годы"</t>
  </si>
  <si>
    <t xml:space="preserve">          Подпрограмма "Организация досуга и предоставление услуг организаций культуры"</t>
  </si>
  <si>
    <t xml:space="preserve">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</si>
  <si>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  Программа "Гармонизация межнациональных отношений, профилактика терроризма и экстремизма на 2020-2024 годы"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</si>
  <si>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</si>
  <si>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  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</si>
  <si>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      Программа "Управление муниципальным имуществом и земельными ресурсами на 2020-2024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</si>
  <si>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</si>
  <si>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Программа "Управление муниципальными финансами на 2020-2024 годы"</t>
  </si>
  <si>
    <t xml:space="preserve">          Подрограмма "Повышение эффективности бюджетных расходов"</t>
  </si>
  <si>
    <t xml:space="preserve">            Капитальный ремонт</t>
  </si>
  <si>
    <t>1110200000</t>
  </si>
  <si>
    <t xml:space="preserve">  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</si>
  <si>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>011P200000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</si>
  <si>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</si>
  <si>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</si>
  <si>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</si>
  <si>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 xml:space="preserve">        Программа "Развитие туризма на 2020-2024 годы"</t>
  </si>
  <si>
    <t>1700000000</t>
  </si>
  <si>
    <t xml:space="preserve">            Разработка и проведение мероприятий по маркетинговой и имиджевой политике города</t>
  </si>
  <si>
    <t>1700100000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</si>
  <si>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</si>
  <si>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>1700400000</t>
  </si>
  <si>
    <t xml:space="preserve">      Другие вопросы в области национальной экономики</t>
  </si>
  <si>
    <t>0412</t>
  </si>
  <si>
    <t xml:space="preserve">        Программа "Создание условий для устойчивого экономического развития на 2020-2024 годы"</t>
  </si>
  <si>
    <t>0500000000</t>
  </si>
  <si>
    <t xml:space="preserve">          Подпрограмма "Создание условий для развития предпринимательства"</t>
  </si>
  <si>
    <t>0520000000</t>
  </si>
  <si>
    <t xml:space="preserve">            Региональный проект "Популяризация предпринимательства в Удмуртской Республике"</t>
  </si>
  <si>
    <t>0520200000</t>
  </si>
  <si>
    <t xml:space="preserve">          Подпрограмма "Развитие системы социального партнерства, улучшение условий и охраны труда"</t>
  </si>
  <si>
    <t>0550000000</t>
  </si>
  <si>
    <t xml:space="preserve">            Улучшение условий и охраны труда в городе</t>
  </si>
  <si>
    <t>0550300000</t>
  </si>
  <si>
    <t xml:space="preserve">      Транспорт</t>
  </si>
  <si>
    <t>0408</t>
  </si>
  <si>
    <t xml:space="preserve">      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</si>
  <si>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</si>
  <si>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        Выполнение функций заказчика по проектированию и строительству объектов коммунальной инфраструктуры</t>
  </si>
  <si>
    <t xml:space="preserve">            Обеспечение предоставления мер социальной поддержки по обеспечению жильем инвалидов войны и инвалидов боевых действий, участников ВОВ, ветеранов боевых действий, военнослужащих, проходивших военную службу в период с 22.06.1941г.</t>
  </si>
  <si>
    <t>0430400000</t>
  </si>
  <si>
    <t xml:space="preserve">            Федеральный проект "Жильё"</t>
  </si>
  <si>
    <t xml:space="preserve">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</si>
  <si>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  Закупка товаров, работ и услуг для обеспечения государственных (муниципальных) нужд</t>
  </si>
  <si>
    <t xml:space="preserve">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</si>
  <si>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  Социальное обеспечение и иные выплаты населению</t>
  </si>
  <si>
    <t xml:space="preserve">      Осуществление отдельных государственных полномочий УР по отлову и содержанию безнадзорных животных</t>
  </si>
  <si>
    <t xml:space="preserve">        Закупка товаров, работ и услуг для обеспечения государственных (муниципальных) нужд</t>
  </si>
  <si>
    <t xml:space="preserve">          Вовлечение граждан, организаций в реализацию мероприятий в сфере формирования комфортной городской среды</t>
  </si>
  <si>
    <t>1600500000</t>
  </si>
  <si>
    <t xml:space="preserve">  Программа "Реализация молодежной политики на 2020-2024 годы"</t>
  </si>
  <si>
    <t xml:space="preserve">      Содействие социализации и эффективной самореализации молодежи</t>
  </si>
  <si>
    <t xml:space="preserve">        Предоставление субсидий бюджетным, автономным учреждениям и иным некоммерческим организациям</t>
  </si>
  <si>
    <t xml:space="preserve">Сумма на 2022 год (тыс. руб.)  утверждено         </t>
  </si>
  <si>
    <t xml:space="preserve">Сумма на 2022 год (тыс. руб.)  уточнено         </t>
  </si>
  <si>
    <t xml:space="preserve">Сумма на 2023 год (тыс. руб.)          утверждено        </t>
  </si>
  <si>
    <t xml:space="preserve">Сумма на 2023 год (тыс. руб.)          уточнено      </t>
  </si>
  <si>
    <t xml:space="preserve">Сумма на 2021 год (тыс. руб.)  уточнено          </t>
  </si>
  <si>
    <t>Приложение №10 к бюджету муниципального образования «Город Воткинск» на 2021 год и на плановый период 2022 и 2023 годов «Ведомственная структура расходов бюджета муниципального образования «Город Воткинск» на плановый период 2022 и 2023 годов» (в части изменяемых строк в соответствии с Решением от 28.12.2020 №45-РН)</t>
  </si>
  <si>
    <t xml:space="preserve">  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</si>
  <si>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  Создание условий для реализации муниципальных программ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</si>
  <si>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</si>
  <si>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</si>
  <si>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</si>
  <si>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</si>
  <si>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 xml:space="preserve">              Организация управления многоквартирными домами, находящимся на территории "Город Воткинск"</t>
  </si>
  <si>
    <t>0720100000</t>
  </si>
  <si>
    <t xml:space="preserve">                Иные бюджетные ассигнования</t>
  </si>
  <si>
    <t xml:space="preserve">              Строительство, реконструкция</t>
  </si>
  <si>
    <t xml:space="preserve">              Капитальный ремонт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</si>
  <si>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</si>
  <si>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  Вовлечение граждан, организаций в реализацию мероприятий в сфере формирования комфортной городской среды</t>
  </si>
  <si>
    <t xml:space="preserve">              Федеральный проект "Формирование комфортной городской среды"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</si>
  <si>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</si>
  <si>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 xml:space="preserve">              Федеральный проект "Современная школа"</t>
  </si>
  <si>
    <t xml:space="preserve">          Программа "Социальная поддержка населения на 2020-2024 годы"</t>
  </si>
  <si>
    <t xml:space="preserve">            Подпрограмма "Обеспечение жильем отдельных категорий граждан, стимулирование улучшения жилищных условий"</t>
  </si>
  <si>
    <t xml:space="preserve">              Реализация мероприятий регионального проекта "Жилье" национального проекта "Жильё и городская среда"</t>
  </si>
  <si>
    <t xml:space="preserve">                Социальное обеспечение и иные выплаты населению</t>
  </si>
  <si>
    <t>Федеральный проект "Культурная среда"</t>
  </si>
  <si>
    <t xml:space="preserve">            Капитальные вложения в объекты государственной (муниципальной) собственности</t>
  </si>
  <si>
    <t>013A100000</t>
  </si>
  <si>
    <t>032A100000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</si>
  <si>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</si>
  <si>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        Иные бюджетные ассигнования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</si>
  <si>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</si>
  <si>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Подпрограмма  "Организация бюджетного процесса в муниципальном образовании "Город Воткинск"</t>
  </si>
  <si>
    <t xml:space="preserve">    Другие общегосударственные вопросы</t>
  </si>
  <si>
    <t xml:space="preserve">            Обеспечение деятельности Администрации</t>
  </si>
  <si>
    <t>1410700000</t>
  </si>
  <si>
    <t xml:space="preserve">            Реализация мероприятий по благоустройству общественных территорий</t>
  </si>
  <si>
    <t>035А100000</t>
  </si>
  <si>
    <t xml:space="preserve">Сумма на 2021 год (тыс. руб.)  утверждено          </t>
  </si>
  <si>
    <t>Приложение 9 к бюджету муниципального образования «Город Воткинск» на 2021 год и на плановый период 2022 и 2023 годов «Ведомственная структура расходов бюджета муниципального образования «Город Воткинск» на 2021 год» (в части изменяемых строк в соответствии с Решением от 28.12.2020 №45-РН)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</si>
</sst>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</cellStyleXfs>
  <cellXfs count="41">
    <xf numFmtId="0" fontId="0" fillId="0" borderId="0" xfId="0"/>
    <xf numFmtId="0" fontId="13" fillId="0" borderId="1" xfId="2" applyNumberFormat="1" applyFont="1" applyFill="1" applyProtection="1"/>
    <xf numFmtId="0" fontId="14" fillId="0" borderId="0" xfId="0" applyFont="1" applyFill="1" applyProtection="1">
      <protection locked="0"/>
    </xf>
    <xf numFmtId="0" fontId="12" fillId="0" borderId="1" xfId="2" applyNumberFormat="1" applyFont="1" applyFill="1" applyProtection="1"/>
    <xf numFmtId="0" fontId="15" fillId="0" borderId="0" xfId="0" applyFont="1" applyFill="1" applyProtection="1">
      <protection locked="0"/>
    </xf>
    <xf numFmtId="0" fontId="16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0" fontId="0" fillId="0" borderId="1" xfId="0" applyFont="1" applyFill="1" applyBorder="1" applyAlignment="1">
      <alignment vertical="top"/>
    </xf>
    <xf numFmtId="0" fontId="16" fillId="0" borderId="8" xfId="0" applyFont="1" applyFill="1" applyBorder="1" applyAlignment="1">
      <alignment horizontal="center" wrapText="1"/>
    </xf>
    <xf numFmtId="0" fontId="0" fillId="0" borderId="8" xfId="0" applyFont="1" applyFill="1" applyBorder="1" applyAlignment="1">
      <alignment vertical="top" wrapText="1"/>
    </xf>
    <xf numFmtId="0" fontId="0" fillId="0" borderId="8" xfId="0" applyFont="1" applyFill="1" applyBorder="1" applyAlignment="1">
      <alignment wrapText="1"/>
    </xf>
    <xf numFmtId="164" fontId="17" fillId="0" borderId="4" xfId="17" applyNumberFormat="1" applyFont="1" applyFill="1" applyBorder="1" applyAlignment="1" applyProtection="1">
      <alignment horizontal="right" vertical="top" wrapText="1"/>
    </xf>
    <xf numFmtId="0" fontId="21" fillId="0" borderId="2" xfId="12" applyNumberFormat="1" applyFont="1" applyFill="1" applyProtection="1">
      <alignment vertical="top" wrapText="1"/>
    </xf>
    <xf numFmtId="1" fontId="21" fillId="0" borderId="2" xfId="13" applyNumberFormat="1" applyFont="1" applyFill="1" applyAlignment="1" applyProtection="1">
      <alignment horizontal="center" vertical="top"/>
    </xf>
    <xf numFmtId="0" fontId="20" fillId="0" borderId="2" xfId="12" applyNumberFormat="1" applyFont="1" applyFill="1" applyProtection="1">
      <alignment vertical="top" wrapText="1"/>
    </xf>
    <xf numFmtId="1" fontId="20" fillId="0" borderId="2" xfId="13" applyNumberFormat="1" applyFont="1" applyFill="1" applyAlignment="1" applyProtection="1">
      <alignment horizontal="center" vertical="top"/>
    </xf>
    <xf numFmtId="164" fontId="21" fillId="0" borderId="2" xfId="14" applyNumberFormat="1" applyFont="1" applyFill="1" applyAlignment="1" applyProtection="1">
      <alignment horizontal="right" vertical="top"/>
    </xf>
    <xf numFmtId="164" fontId="20" fillId="0" borderId="2" xfId="14" applyNumberFormat="1" applyFont="1" applyFill="1" applyAlignment="1" applyProtection="1">
      <alignment horizontal="right" vertical="top"/>
    </xf>
    <xf numFmtId="0" fontId="21" fillId="0" borderId="2" xfId="12" applyNumberFormat="1" applyFont="1" applyProtection="1">
      <alignment vertical="top" wrapText="1"/>
    </xf>
    <xf numFmtId="1" fontId="21" fillId="0" borderId="2" xfId="13" applyNumberFormat="1" applyFont="1" applyProtection="1">
      <alignment horizontal="center" vertical="top" shrinkToFit="1"/>
    </xf>
    <xf numFmtId="164" fontId="21" fillId="0" borderId="11" xfId="14" applyNumberFormat="1" applyFont="1" applyFill="1" applyBorder="1" applyAlignment="1" applyProtection="1">
      <alignment horizontal="right" vertical="top"/>
    </xf>
    <xf numFmtId="164" fontId="20" fillId="0" borderId="4" xfId="14" applyNumberFormat="1" applyFont="1" applyFill="1" applyBorder="1" applyAlignment="1" applyProtection="1">
      <alignment horizontal="right" vertical="top"/>
    </xf>
    <xf numFmtId="0" fontId="22" fillId="0" borderId="9" xfId="0" applyFont="1" applyFill="1" applyBorder="1" applyAlignment="1">
      <alignment horizontal="center" vertical="top" wrapText="1"/>
    </xf>
    <xf numFmtId="49" fontId="22" fillId="0" borderId="9" xfId="0" applyNumberFormat="1" applyFont="1" applyFill="1" applyBorder="1" applyAlignment="1">
      <alignment horizontal="center" vertical="top" wrapText="1"/>
    </xf>
    <xf numFmtId="164" fontId="21" fillId="0" borderId="12" xfId="14" applyNumberFormat="1" applyFont="1" applyFill="1" applyBorder="1" applyAlignment="1" applyProtection="1">
      <alignment horizontal="right" vertical="top"/>
    </xf>
    <xf numFmtId="0" fontId="0" fillId="0" borderId="1" xfId="0" applyFont="1" applyFill="1" applyBorder="1" applyAlignment="1">
      <alignment wrapText="1"/>
    </xf>
    <xf numFmtId="0" fontId="22" fillId="0" borderId="10" xfId="0" applyFont="1" applyFill="1" applyBorder="1" applyAlignment="1">
      <alignment horizontal="center" vertical="top" wrapText="1"/>
    </xf>
    <xf numFmtId="49" fontId="22" fillId="0" borderId="10" xfId="0" applyNumberFormat="1" applyFont="1" applyFill="1" applyBorder="1" applyAlignment="1">
      <alignment horizontal="center" vertical="top" wrapText="1"/>
    </xf>
    <xf numFmtId="164" fontId="22" fillId="0" borderId="10" xfId="0" applyNumberFormat="1" applyFont="1" applyFill="1" applyBorder="1" applyAlignment="1">
      <alignment horizontal="center" vertical="top" wrapText="1"/>
    </xf>
    <xf numFmtId="164" fontId="22" fillId="0" borderId="13" xfId="0" applyNumberFormat="1" applyFont="1" applyFill="1" applyBorder="1" applyAlignment="1">
      <alignment horizontal="center" vertical="top" wrapText="1"/>
    </xf>
    <xf numFmtId="164" fontId="21" fillId="0" borderId="2" xfId="14" applyNumberFormat="1" applyFont="1" applyFill="1" applyProtection="1">
      <alignment horizontal="right" vertical="top" shrinkToFit="1"/>
    </xf>
    <xf numFmtId="49" fontId="21" fillId="0" borderId="2" xfId="13" applyNumberFormat="1" applyFont="1" applyFill="1" applyAlignment="1" applyProtection="1">
      <alignment horizontal="center" vertical="top"/>
    </xf>
    <xf numFmtId="164" fontId="22" fillId="0" borderId="9" xfId="0" applyNumberFormat="1" applyFont="1" applyFill="1" applyBorder="1" applyAlignment="1">
      <alignment horizontal="center" vertical="top" wrapText="1"/>
    </xf>
    <xf numFmtId="49" fontId="12" fillId="0" borderId="1" xfId="2" applyNumberFormat="1" applyFont="1" applyFill="1" applyAlignment="1" applyProtection="1">
      <alignment vertical="top"/>
    </xf>
    <xf numFmtId="49" fontId="13" fillId="0" borderId="1" xfId="2" applyNumberFormat="1" applyFont="1" applyFill="1" applyAlignment="1" applyProtection="1">
      <alignment vertical="top"/>
    </xf>
    <xf numFmtId="49" fontId="14" fillId="0" borderId="0" xfId="0" applyNumberFormat="1" applyFont="1" applyFill="1" applyAlignment="1" applyProtection="1">
      <alignment vertical="top"/>
      <protection locked="0"/>
    </xf>
    <xf numFmtId="49" fontId="15" fillId="0" borderId="0" xfId="0" applyNumberFormat="1" applyFont="1" applyFill="1" applyAlignment="1" applyProtection="1">
      <alignment vertical="top"/>
      <protection locked="0"/>
    </xf>
    <xf numFmtId="0" fontId="18" fillId="0" borderId="5" xfId="0" applyFont="1" applyFill="1" applyBorder="1" applyAlignment="1" applyProtection="1">
      <alignment horizontal="left" vertical="top"/>
      <protection locked="0"/>
    </xf>
    <xf numFmtId="0" fontId="18" fillId="0" borderId="6" xfId="0" applyFont="1" applyFill="1" applyBorder="1" applyAlignment="1" applyProtection="1">
      <alignment horizontal="left" vertical="top"/>
      <protection locked="0"/>
    </xf>
    <xf numFmtId="0" fontId="18" fillId="0" borderId="7" xfId="0" applyFont="1" applyFill="1" applyBorder="1" applyAlignment="1" applyProtection="1">
      <alignment horizontal="left" vertical="top"/>
      <protection locked="0"/>
    </xf>
    <xf numFmtId="0" fontId="19" fillId="0" borderId="1" xfId="0" applyFont="1" applyFill="1" applyBorder="1" applyAlignment="1">
      <alignment horizontal="left" vertical="top" wrapText="1"/>
    </xf>
  </cellXfs>
  <cellStyles count="35">
    <cellStyle name="br" xfId="22"/>
    <cellStyle name="col" xfId="21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06"/>
  <sheetViews>
    <sheetView showGridLines="0" tabSelected="1" zoomScaleSheetLayoutView="100" workbookViewId="0">
      <selection activeCell="I134" sqref="I134"/>
    </sheetView>
  </sheetViews>
  <sheetFormatPr defaultColWidth="8.85546875" defaultRowHeight="15.75" outlineLevelRow="6"/>
  <cols>
    <col min="1" max="1" width="41.7109375" style="2" customWidth="1"/>
    <col min="2" max="2" width="8" style="2" customWidth="1"/>
    <col min="3" max="3" width="6.42578125" style="2" customWidth="1"/>
    <col min="4" max="4" width="12.7109375" style="2" customWidth="1"/>
    <col min="5" max="5" width="5.7109375" style="2" customWidth="1"/>
    <col min="6" max="7" width="12.42578125" style="2" customWidth="1"/>
    <col min="8" max="8" width="16.42578125" style="35" customWidth="1"/>
    <col min="9" max="16384" width="8.85546875" style="2"/>
  </cols>
  <sheetData>
    <row r="1" spans="1:8" ht="49.5" customHeight="1">
      <c r="A1" s="40" t="s">
        <v>466</v>
      </c>
      <c r="B1" s="40"/>
      <c r="C1" s="40"/>
      <c r="D1" s="40"/>
      <c r="E1" s="40"/>
      <c r="F1" s="40"/>
      <c r="G1" s="40"/>
      <c r="H1" s="34"/>
    </row>
    <row r="2" spans="1:8" ht="8.4499999999999993" customHeight="1">
      <c r="A2" s="5"/>
      <c r="B2" s="7"/>
      <c r="C2" s="7"/>
      <c r="D2" s="7"/>
      <c r="E2" s="6"/>
      <c r="F2" s="6"/>
      <c r="G2" s="6"/>
      <c r="H2" s="34"/>
    </row>
    <row r="3" spans="1:8" s="4" customFormat="1" ht="48">
      <c r="A3" s="22" t="s">
        <v>288</v>
      </c>
      <c r="B3" s="22" t="s">
        <v>289</v>
      </c>
      <c r="C3" s="23" t="s">
        <v>290</v>
      </c>
      <c r="D3" s="23" t="s">
        <v>291</v>
      </c>
      <c r="E3" s="22" t="s">
        <v>292</v>
      </c>
      <c r="F3" s="32" t="s">
        <v>465</v>
      </c>
      <c r="G3" s="32" t="s">
        <v>430</v>
      </c>
      <c r="H3" s="33"/>
    </row>
    <row r="4" spans="1:8" s="4" customFormat="1" hidden="1">
      <c r="A4" s="14" t="s">
        <v>343</v>
      </c>
      <c r="B4" s="15" t="s">
        <v>0</v>
      </c>
      <c r="C4" s="15"/>
      <c r="D4" s="15"/>
      <c r="E4" s="15"/>
      <c r="F4" s="21">
        <f>F5+F49+F75+F89</f>
        <v>71062</v>
      </c>
      <c r="G4" s="21">
        <f>G5+G49+G75+G89</f>
        <v>71062</v>
      </c>
      <c r="H4" s="33"/>
    </row>
    <row r="5" spans="1:8" hidden="1" outlineLevel="1">
      <c r="A5" s="12" t="s">
        <v>1</v>
      </c>
      <c r="B5" s="13" t="s">
        <v>0</v>
      </c>
      <c r="C5" s="13" t="s">
        <v>2</v>
      </c>
      <c r="D5" s="13"/>
      <c r="E5" s="13"/>
      <c r="F5" s="20">
        <f>F6+F11+F29+F32+F35</f>
        <v>44761.999999999993</v>
      </c>
      <c r="G5" s="20">
        <f>G6+G11+G29+G32+G35</f>
        <v>44761.999999999993</v>
      </c>
      <c r="H5" s="34"/>
    </row>
    <row r="6" spans="1:8" ht="38.25" hidden="1" outlineLevel="2">
      <c r="A6" s="12" t="s">
        <v>3</v>
      </c>
      <c r="B6" s="13" t="s">
        <v>0</v>
      </c>
      <c r="C6" s="13" t="s">
        <v>4</v>
      </c>
      <c r="D6" s="13"/>
      <c r="E6" s="13"/>
      <c r="F6" s="16">
        <f t="shared" ref="F6:G9" si="0">F7</f>
        <v>3237</v>
      </c>
      <c r="G6" s="16">
        <f t="shared" si="0"/>
        <v>3237</v>
      </c>
      <c r="H6" s="34"/>
    </row>
    <row r="7" spans="1:8" ht="25.5" hidden="1" outlineLevel="3">
      <c r="A7" s="12" t="s">
        <v>344</v>
      </c>
      <c r="B7" s="13" t="s">
        <v>0</v>
      </c>
      <c r="C7" s="13" t="s">
        <v>4</v>
      </c>
      <c r="D7" s="13" t="s">
        <v>5</v>
      </c>
      <c r="E7" s="13"/>
      <c r="F7" s="16">
        <f t="shared" si="0"/>
        <v>3237</v>
      </c>
      <c r="G7" s="16">
        <f t="shared" si="0"/>
        <v>3237</v>
      </c>
      <c r="H7" s="34"/>
    </row>
    <row r="8" spans="1:8" ht="25.5" hidden="1" outlineLevel="4">
      <c r="A8" s="12" t="s">
        <v>6</v>
      </c>
      <c r="B8" s="13" t="s">
        <v>0</v>
      </c>
      <c r="C8" s="13" t="s">
        <v>4</v>
      </c>
      <c r="D8" s="13" t="s">
        <v>7</v>
      </c>
      <c r="E8" s="13"/>
      <c r="F8" s="16">
        <f t="shared" si="0"/>
        <v>3237</v>
      </c>
      <c r="G8" s="16">
        <f t="shared" si="0"/>
        <v>3237</v>
      </c>
      <c r="H8" s="34"/>
    </row>
    <row r="9" spans="1:8" ht="25.5" hidden="1" outlineLevel="5">
      <c r="A9" s="12" t="s">
        <v>345</v>
      </c>
      <c r="B9" s="13" t="s">
        <v>0</v>
      </c>
      <c r="C9" s="13" t="s">
        <v>4</v>
      </c>
      <c r="D9" s="13" t="s">
        <v>346</v>
      </c>
      <c r="E9" s="13"/>
      <c r="F9" s="16">
        <f t="shared" si="0"/>
        <v>3237</v>
      </c>
      <c r="G9" s="16">
        <f t="shared" si="0"/>
        <v>3237</v>
      </c>
      <c r="H9" s="34"/>
    </row>
    <row r="10" spans="1:8" ht="63.75" hidden="1" outlineLevel="6">
      <c r="A10" s="12" t="s">
        <v>8</v>
      </c>
      <c r="B10" s="13" t="s">
        <v>0</v>
      </c>
      <c r="C10" s="13" t="s">
        <v>4</v>
      </c>
      <c r="D10" s="13" t="s">
        <v>346</v>
      </c>
      <c r="E10" s="13" t="s">
        <v>9</v>
      </c>
      <c r="F10" s="16">
        <v>3237</v>
      </c>
      <c r="G10" s="16">
        <v>3237</v>
      </c>
      <c r="H10" s="34"/>
    </row>
    <row r="11" spans="1:8" ht="56.25" hidden="1" customHeight="1" outlineLevel="2" collapsed="1">
      <c r="A11" s="12" t="s">
        <v>10</v>
      </c>
      <c r="B11" s="13" t="s">
        <v>0</v>
      </c>
      <c r="C11" s="13" t="s">
        <v>11</v>
      </c>
      <c r="D11" s="13"/>
      <c r="E11" s="13"/>
      <c r="F11" s="16">
        <f>F12</f>
        <v>40636.299999999996</v>
      </c>
      <c r="G11" s="16">
        <f>G12</f>
        <v>40636.299999999996</v>
      </c>
      <c r="H11" s="34"/>
    </row>
    <row r="12" spans="1:8" ht="25.5" hidden="1" outlineLevel="6">
      <c r="A12" s="12" t="s">
        <v>344</v>
      </c>
      <c r="B12" s="13" t="s">
        <v>0</v>
      </c>
      <c r="C12" s="13" t="s">
        <v>11</v>
      </c>
      <c r="D12" s="13" t="s">
        <v>5</v>
      </c>
      <c r="E12" s="13"/>
      <c r="F12" s="16">
        <f>F13+F21+F25</f>
        <v>40636.299999999996</v>
      </c>
      <c r="G12" s="16">
        <f>G13+G21+G25</f>
        <v>40636.299999999996</v>
      </c>
      <c r="H12" s="34"/>
    </row>
    <row r="13" spans="1:8" ht="25.5" hidden="1" outlineLevel="6">
      <c r="A13" s="12" t="s">
        <v>6</v>
      </c>
      <c r="B13" s="13" t="s">
        <v>0</v>
      </c>
      <c r="C13" s="13" t="s">
        <v>11</v>
      </c>
      <c r="D13" s="13" t="s">
        <v>7</v>
      </c>
      <c r="E13" s="13"/>
      <c r="F13" s="16">
        <f>F14+F18</f>
        <v>33181.5</v>
      </c>
      <c r="G13" s="16">
        <f>G14+G18</f>
        <v>33181.5</v>
      </c>
      <c r="H13" s="34"/>
    </row>
    <row r="14" spans="1:8" ht="25.5" hidden="1" outlineLevel="5">
      <c r="A14" s="12" t="s">
        <v>345</v>
      </c>
      <c r="B14" s="13" t="s">
        <v>0</v>
      </c>
      <c r="C14" s="13" t="s">
        <v>11</v>
      </c>
      <c r="D14" s="13" t="s">
        <v>346</v>
      </c>
      <c r="E14" s="13"/>
      <c r="F14" s="16">
        <f>F15+F16+F17</f>
        <v>27844.6</v>
      </c>
      <c r="G14" s="16">
        <f>G15+G16+G17</f>
        <v>27844.6</v>
      </c>
      <c r="H14" s="34"/>
    </row>
    <row r="15" spans="1:8" ht="69.75" hidden="1" customHeight="1" outlineLevel="6">
      <c r="A15" s="12" t="s">
        <v>8</v>
      </c>
      <c r="B15" s="13" t="s">
        <v>0</v>
      </c>
      <c r="C15" s="13" t="s">
        <v>11</v>
      </c>
      <c r="D15" s="13" t="s">
        <v>346</v>
      </c>
      <c r="E15" s="13" t="s">
        <v>9</v>
      </c>
      <c r="F15" s="16">
        <v>23513</v>
      </c>
      <c r="G15" s="16">
        <v>23513</v>
      </c>
      <c r="H15" s="34"/>
    </row>
    <row r="16" spans="1:8" ht="38.25" hidden="1" outlineLevel="5">
      <c r="A16" s="12" t="s">
        <v>12</v>
      </c>
      <c r="B16" s="13" t="s">
        <v>0</v>
      </c>
      <c r="C16" s="13" t="s">
        <v>11</v>
      </c>
      <c r="D16" s="13" t="s">
        <v>346</v>
      </c>
      <c r="E16" s="13" t="s">
        <v>13</v>
      </c>
      <c r="F16" s="16">
        <v>4151.1000000000004</v>
      </c>
      <c r="G16" s="16">
        <v>4151.1000000000004</v>
      </c>
      <c r="H16" s="34"/>
    </row>
    <row r="17" spans="1:8" hidden="1" outlineLevel="6">
      <c r="A17" s="12" t="s">
        <v>14</v>
      </c>
      <c r="B17" s="13" t="s">
        <v>0</v>
      </c>
      <c r="C17" s="13" t="s">
        <v>11</v>
      </c>
      <c r="D17" s="13" t="s">
        <v>346</v>
      </c>
      <c r="E17" s="13" t="s">
        <v>15</v>
      </c>
      <c r="F17" s="16">
        <v>180.5</v>
      </c>
      <c r="G17" s="16">
        <v>180.5</v>
      </c>
      <c r="H17" s="34"/>
    </row>
    <row r="18" spans="1:8" ht="38.25" hidden="1" outlineLevel="6">
      <c r="A18" s="12" t="s">
        <v>295</v>
      </c>
      <c r="B18" s="13" t="s">
        <v>0</v>
      </c>
      <c r="C18" s="13" t="s">
        <v>11</v>
      </c>
      <c r="D18" s="13" t="s">
        <v>348</v>
      </c>
      <c r="E18" s="13"/>
      <c r="F18" s="16">
        <f>F19+F20</f>
        <v>5336.9</v>
      </c>
      <c r="G18" s="16">
        <f>G19+G20</f>
        <v>5336.9</v>
      </c>
      <c r="H18" s="34"/>
    </row>
    <row r="19" spans="1:8" ht="63.75" hidden="1" outlineLevel="5">
      <c r="A19" s="12" t="s">
        <v>8</v>
      </c>
      <c r="B19" s="13" t="s">
        <v>0</v>
      </c>
      <c r="C19" s="13" t="s">
        <v>11</v>
      </c>
      <c r="D19" s="13" t="s">
        <v>348</v>
      </c>
      <c r="E19" s="13" t="s">
        <v>9</v>
      </c>
      <c r="F19" s="16">
        <v>5235.8999999999996</v>
      </c>
      <c r="G19" s="16">
        <v>5235.8999999999996</v>
      </c>
      <c r="H19" s="34"/>
    </row>
    <row r="20" spans="1:8" ht="38.25" hidden="1" outlineLevel="5">
      <c r="A20" s="12" t="s">
        <v>12</v>
      </c>
      <c r="B20" s="13" t="s">
        <v>0</v>
      </c>
      <c r="C20" s="13" t="s">
        <v>11</v>
      </c>
      <c r="D20" s="13" t="s">
        <v>348</v>
      </c>
      <c r="E20" s="13">
        <v>200</v>
      </c>
      <c r="F20" s="16">
        <v>101</v>
      </c>
      <c r="G20" s="16">
        <v>101</v>
      </c>
      <c r="H20" s="34"/>
    </row>
    <row r="21" spans="1:8" hidden="1" outlineLevel="6">
      <c r="A21" s="12" t="s">
        <v>16</v>
      </c>
      <c r="B21" s="13" t="s">
        <v>0</v>
      </c>
      <c r="C21" s="13" t="s">
        <v>11</v>
      </c>
      <c r="D21" s="13" t="s">
        <v>293</v>
      </c>
      <c r="E21" s="13"/>
      <c r="F21" s="16">
        <f>F22</f>
        <v>2884.2</v>
      </c>
      <c r="G21" s="16">
        <f>G22</f>
        <v>2884.2</v>
      </c>
      <c r="H21" s="34"/>
    </row>
    <row r="22" spans="1:8" ht="38.25" hidden="1" outlineLevel="4">
      <c r="A22" s="12" t="s">
        <v>349</v>
      </c>
      <c r="B22" s="13" t="s">
        <v>0</v>
      </c>
      <c r="C22" s="13" t="s">
        <v>11</v>
      </c>
      <c r="D22" s="13" t="s">
        <v>340</v>
      </c>
      <c r="E22" s="13"/>
      <c r="F22" s="16">
        <f>F23+F24</f>
        <v>2884.2</v>
      </c>
      <c r="G22" s="16">
        <f>G23+G24</f>
        <v>2884.2</v>
      </c>
      <c r="H22" s="34"/>
    </row>
    <row r="23" spans="1:8" ht="67.5" hidden="1" customHeight="1" outlineLevel="5">
      <c r="A23" s="12" t="s">
        <v>8</v>
      </c>
      <c r="B23" s="13" t="s">
        <v>0</v>
      </c>
      <c r="C23" s="13" t="s">
        <v>11</v>
      </c>
      <c r="D23" s="13" t="s">
        <v>340</v>
      </c>
      <c r="E23" s="13" t="s">
        <v>9</v>
      </c>
      <c r="F23" s="16">
        <v>2634</v>
      </c>
      <c r="G23" s="16">
        <v>2634</v>
      </c>
      <c r="H23" s="34"/>
    </row>
    <row r="24" spans="1:8" ht="38.25" hidden="1" outlineLevel="6">
      <c r="A24" s="12" t="s">
        <v>12</v>
      </c>
      <c r="B24" s="13" t="s">
        <v>0</v>
      </c>
      <c r="C24" s="13" t="s">
        <v>11</v>
      </c>
      <c r="D24" s="13" t="s">
        <v>340</v>
      </c>
      <c r="E24" s="13" t="s">
        <v>13</v>
      </c>
      <c r="F24" s="16">
        <v>250.2</v>
      </c>
      <c r="G24" s="16">
        <v>250.2</v>
      </c>
      <c r="H24" s="34"/>
    </row>
    <row r="25" spans="1:8" ht="38.25" hidden="1" outlineLevel="6">
      <c r="A25" s="12" t="s">
        <v>350</v>
      </c>
      <c r="B25" s="13" t="s">
        <v>0</v>
      </c>
      <c r="C25" s="13" t="s">
        <v>11</v>
      </c>
      <c r="D25" s="13" t="s">
        <v>294</v>
      </c>
      <c r="E25" s="13"/>
      <c r="F25" s="16">
        <f>F26</f>
        <v>4570.5999999999995</v>
      </c>
      <c r="G25" s="16">
        <f>G26</f>
        <v>4570.5999999999995</v>
      </c>
      <c r="H25" s="34"/>
    </row>
    <row r="26" spans="1:8" ht="38.25" hidden="1" outlineLevel="2">
      <c r="A26" s="12" t="s">
        <v>341</v>
      </c>
      <c r="B26" s="13" t="s">
        <v>0</v>
      </c>
      <c r="C26" s="13" t="s">
        <v>11</v>
      </c>
      <c r="D26" s="13" t="s">
        <v>342</v>
      </c>
      <c r="E26" s="13"/>
      <c r="F26" s="16">
        <f>F27+F28</f>
        <v>4570.5999999999995</v>
      </c>
      <c r="G26" s="16">
        <f>G27+G28</f>
        <v>4570.5999999999995</v>
      </c>
      <c r="H26" s="34"/>
    </row>
    <row r="27" spans="1:8" ht="63.75" hidden="1" outlineLevel="3">
      <c r="A27" s="12" t="s">
        <v>8</v>
      </c>
      <c r="B27" s="13" t="s">
        <v>0</v>
      </c>
      <c r="C27" s="13" t="s">
        <v>11</v>
      </c>
      <c r="D27" s="13" t="s">
        <v>342</v>
      </c>
      <c r="E27" s="13" t="s">
        <v>9</v>
      </c>
      <c r="F27" s="16">
        <v>3885.7</v>
      </c>
      <c r="G27" s="16">
        <v>3885.7</v>
      </c>
      <c r="H27" s="34"/>
    </row>
    <row r="28" spans="1:8" ht="38.25" hidden="1" outlineLevel="6">
      <c r="A28" s="12" t="s">
        <v>12</v>
      </c>
      <c r="B28" s="13" t="s">
        <v>0</v>
      </c>
      <c r="C28" s="13" t="s">
        <v>11</v>
      </c>
      <c r="D28" s="13" t="s">
        <v>342</v>
      </c>
      <c r="E28" s="13" t="s">
        <v>13</v>
      </c>
      <c r="F28" s="16">
        <v>684.9</v>
      </c>
      <c r="G28" s="16">
        <v>684.9</v>
      </c>
      <c r="H28" s="34"/>
    </row>
    <row r="29" spans="1:8" hidden="1" outlineLevel="2" collapsed="1">
      <c r="A29" s="12" t="s">
        <v>17</v>
      </c>
      <c r="B29" s="13" t="s">
        <v>0</v>
      </c>
      <c r="C29" s="13" t="s">
        <v>18</v>
      </c>
      <c r="D29" s="13"/>
      <c r="E29" s="13"/>
      <c r="F29" s="16">
        <f>F30</f>
        <v>33</v>
      </c>
      <c r="G29" s="16">
        <f>G30</f>
        <v>33</v>
      </c>
      <c r="H29" s="34"/>
    </row>
    <row r="30" spans="1:8" hidden="1" outlineLevel="3">
      <c r="A30" s="12" t="s">
        <v>19</v>
      </c>
      <c r="B30" s="13" t="s">
        <v>0</v>
      </c>
      <c r="C30" s="13" t="s">
        <v>18</v>
      </c>
      <c r="D30" s="13" t="s">
        <v>20</v>
      </c>
      <c r="E30" s="13"/>
      <c r="F30" s="16">
        <f>F31</f>
        <v>33</v>
      </c>
      <c r="G30" s="16">
        <f>G31</f>
        <v>33</v>
      </c>
      <c r="H30" s="34"/>
    </row>
    <row r="31" spans="1:8" ht="38.25" hidden="1" outlineLevel="6">
      <c r="A31" s="12" t="s">
        <v>12</v>
      </c>
      <c r="B31" s="13" t="s">
        <v>0</v>
      </c>
      <c r="C31" s="13" t="s">
        <v>18</v>
      </c>
      <c r="D31" s="13" t="s">
        <v>20</v>
      </c>
      <c r="E31" s="13" t="s">
        <v>13</v>
      </c>
      <c r="F31" s="16">
        <v>33</v>
      </c>
      <c r="G31" s="16">
        <v>33</v>
      </c>
      <c r="H31" s="34"/>
    </row>
    <row r="32" spans="1:8" hidden="1" outlineLevel="2" collapsed="1">
      <c r="A32" s="12" t="s">
        <v>21</v>
      </c>
      <c r="B32" s="13" t="s">
        <v>0</v>
      </c>
      <c r="C32" s="13" t="s">
        <v>22</v>
      </c>
      <c r="D32" s="13"/>
      <c r="E32" s="13"/>
      <c r="F32" s="16">
        <f>F33</f>
        <v>300</v>
      </c>
      <c r="G32" s="16">
        <f>G33</f>
        <v>300</v>
      </c>
      <c r="H32" s="34"/>
    </row>
    <row r="33" spans="1:8" hidden="1" outlineLevel="3">
      <c r="A33" s="12" t="s">
        <v>19</v>
      </c>
      <c r="B33" s="13" t="s">
        <v>0</v>
      </c>
      <c r="C33" s="13" t="s">
        <v>22</v>
      </c>
      <c r="D33" s="13" t="s">
        <v>20</v>
      </c>
      <c r="E33" s="13"/>
      <c r="F33" s="16">
        <f>F34</f>
        <v>300</v>
      </c>
      <c r="G33" s="16">
        <f>G34</f>
        <v>300</v>
      </c>
      <c r="H33" s="34"/>
    </row>
    <row r="34" spans="1:8" hidden="1" outlineLevel="4">
      <c r="A34" s="12" t="s">
        <v>14</v>
      </c>
      <c r="B34" s="13" t="s">
        <v>0</v>
      </c>
      <c r="C34" s="13" t="s">
        <v>22</v>
      </c>
      <c r="D34" s="13" t="s">
        <v>20</v>
      </c>
      <c r="E34" s="13" t="s">
        <v>15</v>
      </c>
      <c r="F34" s="16">
        <v>300</v>
      </c>
      <c r="G34" s="16">
        <v>300</v>
      </c>
      <c r="H34" s="34"/>
    </row>
    <row r="35" spans="1:8" hidden="1" outlineLevel="5">
      <c r="A35" s="12" t="s">
        <v>23</v>
      </c>
      <c r="B35" s="13" t="s">
        <v>0</v>
      </c>
      <c r="C35" s="13" t="s">
        <v>24</v>
      </c>
      <c r="D35" s="13"/>
      <c r="E35" s="13"/>
      <c r="F35" s="16">
        <f>F36+F41+F46</f>
        <v>555.70000000000005</v>
      </c>
      <c r="G35" s="16">
        <f>G36+G41+G46</f>
        <v>555.70000000000005</v>
      </c>
      <c r="H35" s="34"/>
    </row>
    <row r="36" spans="1:8" ht="25.5" hidden="1" outlineLevel="6">
      <c r="A36" s="12" t="s">
        <v>344</v>
      </c>
      <c r="B36" s="13" t="s">
        <v>0</v>
      </c>
      <c r="C36" s="13" t="s">
        <v>24</v>
      </c>
      <c r="D36" s="13" t="s">
        <v>5</v>
      </c>
      <c r="E36" s="13"/>
      <c r="F36" s="16">
        <f>F37</f>
        <v>157</v>
      </c>
      <c r="G36" s="16">
        <f>G37</f>
        <v>157</v>
      </c>
      <c r="H36" s="34"/>
    </row>
    <row r="37" spans="1:8" ht="25.5" hidden="1" outlineLevel="3">
      <c r="A37" s="12" t="s">
        <v>6</v>
      </c>
      <c r="B37" s="13" t="s">
        <v>0</v>
      </c>
      <c r="C37" s="13" t="s">
        <v>24</v>
      </c>
      <c r="D37" s="13" t="s">
        <v>7</v>
      </c>
      <c r="E37" s="13"/>
      <c r="F37" s="16">
        <f>F38</f>
        <v>157</v>
      </c>
      <c r="G37" s="16">
        <f>G38</f>
        <v>157</v>
      </c>
      <c r="H37" s="34"/>
    </row>
    <row r="38" spans="1:8" ht="25.5" hidden="1" outlineLevel="4">
      <c r="A38" s="12" t="s">
        <v>345</v>
      </c>
      <c r="B38" s="13" t="s">
        <v>0</v>
      </c>
      <c r="C38" s="13" t="s">
        <v>24</v>
      </c>
      <c r="D38" s="13" t="s">
        <v>346</v>
      </c>
      <c r="E38" s="13"/>
      <c r="F38" s="16">
        <f>F39+F40</f>
        <v>157</v>
      </c>
      <c r="G38" s="16">
        <f>G39+G40</f>
        <v>157</v>
      </c>
      <c r="H38" s="34"/>
    </row>
    <row r="39" spans="1:8" ht="38.25" hidden="1" outlineLevel="5">
      <c r="A39" s="12" t="s">
        <v>12</v>
      </c>
      <c r="B39" s="13" t="s">
        <v>0</v>
      </c>
      <c r="C39" s="13" t="s">
        <v>24</v>
      </c>
      <c r="D39" s="13" t="s">
        <v>346</v>
      </c>
      <c r="E39" s="13" t="s">
        <v>13</v>
      </c>
      <c r="F39" s="16">
        <v>156</v>
      </c>
      <c r="G39" s="16">
        <v>156</v>
      </c>
      <c r="H39" s="34"/>
    </row>
    <row r="40" spans="1:8" ht="25.5" hidden="1" outlineLevel="5">
      <c r="A40" s="18" t="s">
        <v>58</v>
      </c>
      <c r="B40" s="13" t="s">
        <v>0</v>
      </c>
      <c r="C40" s="13" t="s">
        <v>24</v>
      </c>
      <c r="D40" s="13" t="s">
        <v>346</v>
      </c>
      <c r="E40" s="13">
        <v>300</v>
      </c>
      <c r="F40" s="16">
        <v>1</v>
      </c>
      <c r="G40" s="16">
        <v>1</v>
      </c>
      <c r="H40" s="34"/>
    </row>
    <row r="41" spans="1:8" ht="25.5" hidden="1" outlineLevel="6">
      <c r="A41" s="12" t="s">
        <v>389</v>
      </c>
      <c r="B41" s="13" t="s">
        <v>0</v>
      </c>
      <c r="C41" s="13" t="s">
        <v>24</v>
      </c>
      <c r="D41" s="13" t="s">
        <v>390</v>
      </c>
      <c r="E41" s="13"/>
      <c r="F41" s="16">
        <f>F42+F44</f>
        <v>50</v>
      </c>
      <c r="G41" s="16">
        <f>G42+G44</f>
        <v>50</v>
      </c>
      <c r="H41" s="34"/>
    </row>
    <row r="42" spans="1:8" ht="25.5" hidden="1" outlineLevel="6">
      <c r="A42" s="12" t="s">
        <v>391</v>
      </c>
      <c r="B42" s="13" t="s">
        <v>0</v>
      </c>
      <c r="C42" s="13" t="s">
        <v>24</v>
      </c>
      <c r="D42" s="13" t="s">
        <v>392</v>
      </c>
      <c r="E42" s="13"/>
      <c r="F42" s="16">
        <f>F43</f>
        <v>25</v>
      </c>
      <c r="G42" s="16">
        <f>G43</f>
        <v>25</v>
      </c>
      <c r="H42" s="34"/>
    </row>
    <row r="43" spans="1:8" ht="38.25" hidden="1" outlineLevel="6">
      <c r="A43" s="12" t="s">
        <v>12</v>
      </c>
      <c r="B43" s="13" t="s">
        <v>0</v>
      </c>
      <c r="C43" s="13" t="s">
        <v>24</v>
      </c>
      <c r="D43" s="13" t="s">
        <v>392</v>
      </c>
      <c r="E43" s="13" t="s">
        <v>13</v>
      </c>
      <c r="F43" s="16">
        <v>25</v>
      </c>
      <c r="G43" s="16">
        <v>25</v>
      </c>
      <c r="H43" s="34"/>
    </row>
    <row r="44" spans="1:8" ht="51" hidden="1" outlineLevel="6">
      <c r="A44" s="12" t="s">
        <v>393</v>
      </c>
      <c r="B44" s="13" t="s">
        <v>0</v>
      </c>
      <c r="C44" s="13" t="s">
        <v>24</v>
      </c>
      <c r="D44" s="13" t="s">
        <v>394</v>
      </c>
      <c r="E44" s="13"/>
      <c r="F44" s="16">
        <f>F45</f>
        <v>25</v>
      </c>
      <c r="G44" s="16">
        <f>G45</f>
        <v>25</v>
      </c>
      <c r="H44" s="34"/>
    </row>
    <row r="45" spans="1:8" ht="38.25" hidden="1" outlineLevel="6">
      <c r="A45" s="12" t="s">
        <v>12</v>
      </c>
      <c r="B45" s="13" t="s">
        <v>0</v>
      </c>
      <c r="C45" s="13" t="s">
        <v>24</v>
      </c>
      <c r="D45" s="13" t="s">
        <v>394</v>
      </c>
      <c r="E45" s="13" t="s">
        <v>13</v>
      </c>
      <c r="F45" s="16">
        <v>25</v>
      </c>
      <c r="G45" s="16">
        <v>25</v>
      </c>
      <c r="H45" s="34"/>
    </row>
    <row r="46" spans="1:8" hidden="1" outlineLevel="6">
      <c r="A46" s="12" t="s">
        <v>19</v>
      </c>
      <c r="B46" s="13" t="s">
        <v>0</v>
      </c>
      <c r="C46" s="13" t="s">
        <v>24</v>
      </c>
      <c r="D46" s="13" t="s">
        <v>20</v>
      </c>
      <c r="E46" s="13"/>
      <c r="F46" s="16">
        <f>F47+F48</f>
        <v>348.7</v>
      </c>
      <c r="G46" s="16">
        <f>G47+G48</f>
        <v>348.7</v>
      </c>
      <c r="H46" s="34"/>
    </row>
    <row r="47" spans="1:8" ht="38.25" hidden="1" outlineLevel="6">
      <c r="A47" s="12" t="s">
        <v>12</v>
      </c>
      <c r="B47" s="13" t="s">
        <v>0</v>
      </c>
      <c r="C47" s="13" t="s">
        <v>24</v>
      </c>
      <c r="D47" s="13" t="s">
        <v>20</v>
      </c>
      <c r="E47" s="13">
        <v>200</v>
      </c>
      <c r="F47" s="16">
        <v>9</v>
      </c>
      <c r="G47" s="16">
        <v>9</v>
      </c>
      <c r="H47" s="34"/>
    </row>
    <row r="48" spans="1:8" hidden="1" outlineLevel="5" collapsed="1">
      <c r="A48" s="12" t="s">
        <v>14</v>
      </c>
      <c r="B48" s="13" t="s">
        <v>0</v>
      </c>
      <c r="C48" s="13" t="s">
        <v>24</v>
      </c>
      <c r="D48" s="13" t="s">
        <v>20</v>
      </c>
      <c r="E48" s="13" t="s">
        <v>15</v>
      </c>
      <c r="F48" s="16">
        <v>339.7</v>
      </c>
      <c r="G48" s="16">
        <v>339.7</v>
      </c>
      <c r="H48" s="34"/>
    </row>
    <row r="49" spans="1:8" ht="25.5" hidden="1" outlineLevel="6">
      <c r="A49" s="12" t="s">
        <v>29</v>
      </c>
      <c r="B49" s="13" t="s">
        <v>0</v>
      </c>
      <c r="C49" s="13" t="s">
        <v>30</v>
      </c>
      <c r="D49" s="13"/>
      <c r="E49" s="13"/>
      <c r="F49" s="16">
        <f>F50+F57</f>
        <v>5390.5</v>
      </c>
      <c r="G49" s="16">
        <f>G50+G57</f>
        <v>5390.5</v>
      </c>
      <c r="H49" s="34"/>
    </row>
    <row r="50" spans="1:8" ht="39" hidden="1" customHeight="1" outlineLevel="5">
      <c r="A50" s="12" t="s">
        <v>31</v>
      </c>
      <c r="B50" s="13" t="s">
        <v>0</v>
      </c>
      <c r="C50" s="13" t="s">
        <v>32</v>
      </c>
      <c r="D50" s="13"/>
      <c r="E50" s="13"/>
      <c r="F50" s="16">
        <f>F51</f>
        <v>5115.1000000000004</v>
      </c>
      <c r="G50" s="16">
        <f>G51</f>
        <v>5115.1000000000004</v>
      </c>
      <c r="H50" s="34"/>
    </row>
    <row r="51" spans="1:8" ht="53.25" hidden="1" customHeight="1" outlineLevel="6">
      <c r="A51" s="12" t="s">
        <v>351</v>
      </c>
      <c r="B51" s="13" t="s">
        <v>0</v>
      </c>
      <c r="C51" s="13" t="s">
        <v>32</v>
      </c>
      <c r="D51" s="13" t="s">
        <v>33</v>
      </c>
      <c r="E51" s="13"/>
      <c r="F51" s="16">
        <f>F52</f>
        <v>5115.1000000000004</v>
      </c>
      <c r="G51" s="16">
        <f>G52</f>
        <v>5115.1000000000004</v>
      </c>
      <c r="H51" s="34"/>
    </row>
    <row r="52" spans="1:8" ht="25.5" hidden="1" outlineLevel="3">
      <c r="A52" s="12" t="s">
        <v>296</v>
      </c>
      <c r="B52" s="13" t="s">
        <v>0</v>
      </c>
      <c r="C52" s="13" t="s">
        <v>32</v>
      </c>
      <c r="D52" s="13" t="s">
        <v>34</v>
      </c>
      <c r="E52" s="13"/>
      <c r="F52" s="16">
        <f>F53+F55</f>
        <v>5115.1000000000004</v>
      </c>
      <c r="G52" s="16">
        <f>G53+G55</f>
        <v>5115.1000000000004</v>
      </c>
      <c r="H52" s="34"/>
    </row>
    <row r="53" spans="1:8" ht="25.5" hidden="1" outlineLevel="6">
      <c r="A53" s="12" t="s">
        <v>297</v>
      </c>
      <c r="B53" s="13" t="s">
        <v>0</v>
      </c>
      <c r="C53" s="13" t="s">
        <v>32</v>
      </c>
      <c r="D53" s="13" t="s">
        <v>35</v>
      </c>
      <c r="E53" s="13"/>
      <c r="F53" s="16">
        <f>F54</f>
        <v>50</v>
      </c>
      <c r="G53" s="16">
        <f>G54</f>
        <v>50</v>
      </c>
      <c r="H53" s="34"/>
    </row>
    <row r="54" spans="1:8" ht="38.25" hidden="1" outlineLevel="6">
      <c r="A54" s="12" t="s">
        <v>36</v>
      </c>
      <c r="B54" s="13" t="s">
        <v>0</v>
      </c>
      <c r="C54" s="13" t="s">
        <v>32</v>
      </c>
      <c r="D54" s="13" t="s">
        <v>35</v>
      </c>
      <c r="E54" s="13" t="s">
        <v>37</v>
      </c>
      <c r="F54" s="16">
        <v>50</v>
      </c>
      <c r="G54" s="16">
        <v>50</v>
      </c>
      <c r="H54" s="34"/>
    </row>
    <row r="55" spans="1:8" hidden="1" outlineLevel="1" collapsed="1">
      <c r="A55" s="12" t="s">
        <v>298</v>
      </c>
      <c r="B55" s="13" t="s">
        <v>0</v>
      </c>
      <c r="C55" s="13" t="s">
        <v>32</v>
      </c>
      <c r="D55" s="13" t="s">
        <v>38</v>
      </c>
      <c r="E55" s="13"/>
      <c r="F55" s="16">
        <f>F56</f>
        <v>5065.1000000000004</v>
      </c>
      <c r="G55" s="16">
        <f>G56</f>
        <v>5065.1000000000004</v>
      </c>
      <c r="H55" s="34"/>
    </row>
    <row r="56" spans="1:8" ht="38.25" hidden="1" outlineLevel="2">
      <c r="A56" s="12" t="s">
        <v>36</v>
      </c>
      <c r="B56" s="13" t="s">
        <v>0</v>
      </c>
      <c r="C56" s="13" t="s">
        <v>32</v>
      </c>
      <c r="D56" s="13" t="s">
        <v>38</v>
      </c>
      <c r="E56" s="13" t="s">
        <v>37</v>
      </c>
      <c r="F56" s="16">
        <v>5065.1000000000004</v>
      </c>
      <c r="G56" s="16">
        <v>5065.1000000000004</v>
      </c>
      <c r="H56" s="34"/>
    </row>
    <row r="57" spans="1:8" ht="38.25" hidden="1" outlineLevel="3">
      <c r="A57" s="12" t="s">
        <v>39</v>
      </c>
      <c r="B57" s="13" t="s">
        <v>0</v>
      </c>
      <c r="C57" s="13" t="s">
        <v>40</v>
      </c>
      <c r="D57" s="13"/>
      <c r="E57" s="13"/>
      <c r="F57" s="16">
        <f>F58+F70</f>
        <v>275.39999999999998</v>
      </c>
      <c r="G57" s="16">
        <f>G58+G70</f>
        <v>275.39999999999998</v>
      </c>
      <c r="H57" s="34"/>
    </row>
    <row r="58" spans="1:8" ht="63.75" hidden="1" outlineLevel="4">
      <c r="A58" s="12" t="s">
        <v>351</v>
      </c>
      <c r="B58" s="13" t="s">
        <v>0</v>
      </c>
      <c r="C58" s="13" t="s">
        <v>40</v>
      </c>
      <c r="D58" s="13" t="s">
        <v>33</v>
      </c>
      <c r="E58" s="13"/>
      <c r="F58" s="16">
        <f>F59+F62+F67</f>
        <v>225.4</v>
      </c>
      <c r="G58" s="16">
        <f>G59+G62+G67</f>
        <v>225.4</v>
      </c>
      <c r="H58" s="34"/>
    </row>
    <row r="59" spans="1:8" ht="25.5" hidden="1" outlineLevel="5">
      <c r="A59" s="12" t="s">
        <v>296</v>
      </c>
      <c r="B59" s="13" t="s">
        <v>0</v>
      </c>
      <c r="C59" s="13" t="s">
        <v>40</v>
      </c>
      <c r="D59" s="13" t="s">
        <v>34</v>
      </c>
      <c r="E59" s="13"/>
      <c r="F59" s="16">
        <f>F60</f>
        <v>5</v>
      </c>
      <c r="G59" s="16">
        <f>G60</f>
        <v>5</v>
      </c>
      <c r="H59" s="34"/>
    </row>
    <row r="60" spans="1:8" ht="38.25" hidden="1" outlineLevel="6">
      <c r="A60" s="12" t="s">
        <v>352</v>
      </c>
      <c r="B60" s="13" t="s">
        <v>0</v>
      </c>
      <c r="C60" s="13" t="s">
        <v>40</v>
      </c>
      <c r="D60" s="13" t="s">
        <v>353</v>
      </c>
      <c r="E60" s="13"/>
      <c r="F60" s="16">
        <f>F61</f>
        <v>5</v>
      </c>
      <c r="G60" s="16">
        <f>G61</f>
        <v>5</v>
      </c>
      <c r="H60" s="34"/>
    </row>
    <row r="61" spans="1:8" ht="38.25" hidden="1" outlineLevel="5">
      <c r="A61" s="12" t="s">
        <v>36</v>
      </c>
      <c r="B61" s="13" t="s">
        <v>0</v>
      </c>
      <c r="C61" s="13" t="s">
        <v>40</v>
      </c>
      <c r="D61" s="13" t="s">
        <v>353</v>
      </c>
      <c r="E61" s="13" t="s">
        <v>37</v>
      </c>
      <c r="F61" s="16">
        <v>5</v>
      </c>
      <c r="G61" s="16">
        <v>5</v>
      </c>
      <c r="H61" s="34"/>
    </row>
    <row r="62" spans="1:8" hidden="1" outlineLevel="6">
      <c r="A62" s="12" t="s">
        <v>299</v>
      </c>
      <c r="B62" s="13" t="s">
        <v>0</v>
      </c>
      <c r="C62" s="13" t="s">
        <v>40</v>
      </c>
      <c r="D62" s="13" t="s">
        <v>41</v>
      </c>
      <c r="E62" s="13"/>
      <c r="F62" s="16">
        <f>F63+F65</f>
        <v>60</v>
      </c>
      <c r="G62" s="16">
        <f>G63+G65</f>
        <v>60</v>
      </c>
      <c r="H62" s="34"/>
    </row>
    <row r="63" spans="1:8" ht="102" hidden="1" outlineLevel="2">
      <c r="A63" s="12" t="s">
        <v>354</v>
      </c>
      <c r="B63" s="13" t="s">
        <v>0</v>
      </c>
      <c r="C63" s="13" t="s">
        <v>40</v>
      </c>
      <c r="D63" s="13" t="s">
        <v>42</v>
      </c>
      <c r="E63" s="13"/>
      <c r="F63" s="16">
        <f>F64</f>
        <v>10</v>
      </c>
      <c r="G63" s="16">
        <f>G64</f>
        <v>10</v>
      </c>
      <c r="H63" s="34"/>
    </row>
    <row r="64" spans="1:8" ht="38.25" hidden="1" outlineLevel="3">
      <c r="A64" s="12" t="s">
        <v>36</v>
      </c>
      <c r="B64" s="13" t="s">
        <v>0</v>
      </c>
      <c r="C64" s="13" t="s">
        <v>40</v>
      </c>
      <c r="D64" s="13" t="s">
        <v>42</v>
      </c>
      <c r="E64" s="13" t="s">
        <v>37</v>
      </c>
      <c r="F64" s="16">
        <v>10</v>
      </c>
      <c r="G64" s="16">
        <v>10</v>
      </c>
      <c r="H64" s="34"/>
    </row>
    <row r="65" spans="1:8" ht="63.75" hidden="1" outlineLevel="4">
      <c r="A65" s="12" t="s">
        <v>355</v>
      </c>
      <c r="B65" s="13" t="s">
        <v>0</v>
      </c>
      <c r="C65" s="13" t="s">
        <v>40</v>
      </c>
      <c r="D65" s="13" t="s">
        <v>356</v>
      </c>
      <c r="E65" s="13"/>
      <c r="F65" s="16">
        <f>F66</f>
        <v>50</v>
      </c>
      <c r="G65" s="16">
        <f>G66</f>
        <v>50</v>
      </c>
      <c r="H65" s="34"/>
    </row>
    <row r="66" spans="1:8" ht="38.25" hidden="1" outlineLevel="5">
      <c r="A66" s="12" t="s">
        <v>36</v>
      </c>
      <c r="B66" s="13" t="s">
        <v>0</v>
      </c>
      <c r="C66" s="13" t="s">
        <v>40</v>
      </c>
      <c r="D66" s="13" t="s">
        <v>356</v>
      </c>
      <c r="E66" s="13" t="s">
        <v>37</v>
      </c>
      <c r="F66" s="16">
        <v>50</v>
      </c>
      <c r="G66" s="16">
        <v>50</v>
      </c>
      <c r="H66" s="34"/>
    </row>
    <row r="67" spans="1:8" ht="38.25" hidden="1" outlineLevel="6">
      <c r="A67" s="12" t="s">
        <v>300</v>
      </c>
      <c r="B67" s="13" t="s">
        <v>0</v>
      </c>
      <c r="C67" s="13" t="s">
        <v>40</v>
      </c>
      <c r="D67" s="13" t="s">
        <v>43</v>
      </c>
      <c r="E67" s="13"/>
      <c r="F67" s="16">
        <f>F68</f>
        <v>160.4</v>
      </c>
      <c r="G67" s="16">
        <f>G68</f>
        <v>160.4</v>
      </c>
      <c r="H67" s="34"/>
    </row>
    <row r="68" spans="1:8" ht="25.5" hidden="1" outlineLevel="4">
      <c r="A68" s="12" t="s">
        <v>301</v>
      </c>
      <c r="B68" s="13" t="s">
        <v>0</v>
      </c>
      <c r="C68" s="13" t="s">
        <v>40</v>
      </c>
      <c r="D68" s="13" t="s">
        <v>44</v>
      </c>
      <c r="E68" s="13"/>
      <c r="F68" s="16">
        <f>F69</f>
        <v>160.4</v>
      </c>
      <c r="G68" s="16">
        <f>G69</f>
        <v>160.4</v>
      </c>
      <c r="H68" s="34"/>
    </row>
    <row r="69" spans="1:8" ht="38.25" hidden="1" outlineLevel="5">
      <c r="A69" s="12" t="s">
        <v>36</v>
      </c>
      <c r="B69" s="13" t="s">
        <v>0</v>
      </c>
      <c r="C69" s="13" t="s">
        <v>40</v>
      </c>
      <c r="D69" s="13" t="s">
        <v>44</v>
      </c>
      <c r="E69" s="13" t="s">
        <v>37</v>
      </c>
      <c r="F69" s="16">
        <v>160.4</v>
      </c>
      <c r="G69" s="16">
        <v>160.4</v>
      </c>
      <c r="H69" s="34"/>
    </row>
    <row r="70" spans="1:8" ht="25.5" hidden="1" outlineLevel="6">
      <c r="A70" s="12" t="s">
        <v>357</v>
      </c>
      <c r="B70" s="13" t="s">
        <v>0</v>
      </c>
      <c r="C70" s="13" t="s">
        <v>40</v>
      </c>
      <c r="D70" s="13" t="s">
        <v>45</v>
      </c>
      <c r="E70" s="13"/>
      <c r="F70" s="16">
        <f>F71+F73</f>
        <v>50</v>
      </c>
      <c r="G70" s="16">
        <f>G71+G73</f>
        <v>50</v>
      </c>
      <c r="H70" s="34"/>
    </row>
    <row r="71" spans="1:8" ht="25.5" hidden="1" outlineLevel="3">
      <c r="A71" s="12" t="s">
        <v>46</v>
      </c>
      <c r="B71" s="13" t="s">
        <v>0</v>
      </c>
      <c r="C71" s="13" t="s">
        <v>40</v>
      </c>
      <c r="D71" s="13" t="s">
        <v>47</v>
      </c>
      <c r="E71" s="13"/>
      <c r="F71" s="16">
        <f>F72</f>
        <v>35</v>
      </c>
      <c r="G71" s="16">
        <f>G72</f>
        <v>35</v>
      </c>
      <c r="H71" s="34"/>
    </row>
    <row r="72" spans="1:8" ht="38.25" hidden="1" outlineLevel="5">
      <c r="A72" s="12" t="s">
        <v>12</v>
      </c>
      <c r="B72" s="13" t="s">
        <v>0</v>
      </c>
      <c r="C72" s="13" t="s">
        <v>40</v>
      </c>
      <c r="D72" s="13" t="s">
        <v>47</v>
      </c>
      <c r="E72" s="13" t="s">
        <v>13</v>
      </c>
      <c r="F72" s="16">
        <v>35</v>
      </c>
      <c r="G72" s="16">
        <v>35</v>
      </c>
      <c r="H72" s="34"/>
    </row>
    <row r="73" spans="1:8" ht="63.75" hidden="1" outlineLevel="5">
      <c r="A73" s="18" t="s">
        <v>415</v>
      </c>
      <c r="B73" s="13" t="s">
        <v>0</v>
      </c>
      <c r="C73" s="13" t="s">
        <v>40</v>
      </c>
      <c r="D73" s="13">
        <v>1800800000</v>
      </c>
      <c r="E73" s="13"/>
      <c r="F73" s="16">
        <f>F74</f>
        <v>15</v>
      </c>
      <c r="G73" s="16">
        <f>G74</f>
        <v>15</v>
      </c>
      <c r="H73" s="34"/>
    </row>
    <row r="74" spans="1:8" ht="38.25" hidden="1" outlineLevel="5">
      <c r="A74" s="12" t="s">
        <v>416</v>
      </c>
      <c r="B74" s="13" t="s">
        <v>0</v>
      </c>
      <c r="C74" s="13" t="s">
        <v>40</v>
      </c>
      <c r="D74" s="13">
        <v>1800800000</v>
      </c>
      <c r="E74" s="13">
        <v>200</v>
      </c>
      <c r="F74" s="16">
        <v>15</v>
      </c>
      <c r="G74" s="16">
        <v>15</v>
      </c>
      <c r="H74" s="34"/>
    </row>
    <row r="75" spans="1:8" hidden="1" outlineLevel="6">
      <c r="A75" s="12" t="s">
        <v>48</v>
      </c>
      <c r="B75" s="13" t="s">
        <v>0</v>
      </c>
      <c r="C75" s="13" t="s">
        <v>49</v>
      </c>
      <c r="D75" s="13"/>
      <c r="E75" s="13"/>
      <c r="F75" s="16">
        <f>F76+F81</f>
        <v>220</v>
      </c>
      <c r="G75" s="16">
        <f>G76+G81</f>
        <v>220</v>
      </c>
      <c r="H75" s="34"/>
    </row>
    <row r="76" spans="1:8" hidden="1" outlineLevel="6">
      <c r="A76" s="12" t="s">
        <v>407</v>
      </c>
      <c r="B76" s="13" t="s">
        <v>0</v>
      </c>
      <c r="C76" s="13" t="s">
        <v>408</v>
      </c>
      <c r="D76" s="13"/>
      <c r="E76" s="13"/>
      <c r="F76" s="16">
        <f t="shared" ref="F76:G79" si="1">F77</f>
        <v>200</v>
      </c>
      <c r="G76" s="16">
        <f t="shared" si="1"/>
        <v>200</v>
      </c>
      <c r="H76" s="34"/>
    </row>
    <row r="77" spans="1:8" ht="25.5" hidden="1" outlineLevel="6">
      <c r="A77" s="12" t="s">
        <v>347</v>
      </c>
      <c r="B77" s="13" t="s">
        <v>0</v>
      </c>
      <c r="C77" s="13" t="s">
        <v>408</v>
      </c>
      <c r="D77" s="13" t="s">
        <v>50</v>
      </c>
      <c r="E77" s="13"/>
      <c r="F77" s="16">
        <f t="shared" si="1"/>
        <v>200</v>
      </c>
      <c r="G77" s="16">
        <f t="shared" si="1"/>
        <v>200</v>
      </c>
      <c r="H77" s="34"/>
    </row>
    <row r="78" spans="1:8" ht="38.25" hidden="1" outlineLevel="6">
      <c r="A78" s="12" t="s">
        <v>51</v>
      </c>
      <c r="B78" s="13" t="s">
        <v>0</v>
      </c>
      <c r="C78" s="13" t="s">
        <v>408</v>
      </c>
      <c r="D78" s="13" t="s">
        <v>52</v>
      </c>
      <c r="E78" s="13"/>
      <c r="F78" s="16">
        <f t="shared" si="1"/>
        <v>200</v>
      </c>
      <c r="G78" s="16">
        <f t="shared" si="1"/>
        <v>200</v>
      </c>
      <c r="H78" s="34"/>
    </row>
    <row r="79" spans="1:8" ht="38.25" hidden="1" outlineLevel="6">
      <c r="A79" s="12" t="s">
        <v>409</v>
      </c>
      <c r="B79" s="13" t="s">
        <v>0</v>
      </c>
      <c r="C79" s="13" t="s">
        <v>408</v>
      </c>
      <c r="D79" s="13" t="s">
        <v>410</v>
      </c>
      <c r="E79" s="13"/>
      <c r="F79" s="16">
        <f t="shared" si="1"/>
        <v>200</v>
      </c>
      <c r="G79" s="16">
        <f t="shared" si="1"/>
        <v>200</v>
      </c>
      <c r="H79" s="34"/>
    </row>
    <row r="80" spans="1:8" hidden="1" outlineLevel="6">
      <c r="A80" s="12" t="s">
        <v>14</v>
      </c>
      <c r="B80" s="13" t="s">
        <v>0</v>
      </c>
      <c r="C80" s="13" t="s">
        <v>408</v>
      </c>
      <c r="D80" s="13" t="s">
        <v>410</v>
      </c>
      <c r="E80" s="13" t="s">
        <v>15</v>
      </c>
      <c r="F80" s="16">
        <v>200</v>
      </c>
      <c r="G80" s="16">
        <v>200</v>
      </c>
      <c r="H80" s="34"/>
    </row>
    <row r="81" spans="1:8" ht="25.5" hidden="1" outlineLevel="6">
      <c r="A81" s="12" t="s">
        <v>395</v>
      </c>
      <c r="B81" s="13" t="s">
        <v>0</v>
      </c>
      <c r="C81" s="13" t="s">
        <v>396</v>
      </c>
      <c r="D81" s="13"/>
      <c r="E81" s="13"/>
      <c r="F81" s="16">
        <f>F82</f>
        <v>20</v>
      </c>
      <c r="G81" s="16">
        <f>G82</f>
        <v>20</v>
      </c>
      <c r="H81" s="34"/>
    </row>
    <row r="82" spans="1:8" ht="38.25" hidden="1" outlineLevel="6">
      <c r="A82" s="12" t="s">
        <v>397</v>
      </c>
      <c r="B82" s="13" t="s">
        <v>0</v>
      </c>
      <c r="C82" s="13" t="s">
        <v>396</v>
      </c>
      <c r="D82" s="13" t="s">
        <v>398</v>
      </c>
      <c r="E82" s="13"/>
      <c r="F82" s="16">
        <f>F83+F86</f>
        <v>20</v>
      </c>
      <c r="G82" s="16">
        <f>G83+G86</f>
        <v>20</v>
      </c>
      <c r="H82" s="34"/>
    </row>
    <row r="83" spans="1:8" ht="25.5" hidden="1" outlineLevel="6">
      <c r="A83" s="12" t="s">
        <v>399</v>
      </c>
      <c r="B83" s="13" t="s">
        <v>0</v>
      </c>
      <c r="C83" s="13" t="s">
        <v>396</v>
      </c>
      <c r="D83" s="13" t="s">
        <v>400</v>
      </c>
      <c r="E83" s="13"/>
      <c r="F83" s="16">
        <f>F84</f>
        <v>10</v>
      </c>
      <c r="G83" s="16">
        <f>G84</f>
        <v>10</v>
      </c>
      <c r="H83" s="34"/>
    </row>
    <row r="84" spans="1:8" ht="25.5" hidden="1" outlineLevel="6">
      <c r="A84" s="12" t="s">
        <v>401</v>
      </c>
      <c r="B84" s="13" t="s">
        <v>0</v>
      </c>
      <c r="C84" s="13" t="s">
        <v>396</v>
      </c>
      <c r="D84" s="13" t="s">
        <v>402</v>
      </c>
      <c r="E84" s="13"/>
      <c r="F84" s="16">
        <f>F85</f>
        <v>10</v>
      </c>
      <c r="G84" s="16">
        <f>G85</f>
        <v>10</v>
      </c>
      <c r="H84" s="34"/>
    </row>
    <row r="85" spans="1:8" ht="38.25" hidden="1" outlineLevel="5">
      <c r="A85" s="12" t="s">
        <v>12</v>
      </c>
      <c r="B85" s="13" t="s">
        <v>0</v>
      </c>
      <c r="C85" s="13" t="s">
        <v>396</v>
      </c>
      <c r="D85" s="13" t="s">
        <v>402</v>
      </c>
      <c r="E85" s="13" t="s">
        <v>13</v>
      </c>
      <c r="F85" s="16">
        <v>10</v>
      </c>
      <c r="G85" s="16">
        <v>10</v>
      </c>
      <c r="H85" s="34"/>
    </row>
    <row r="86" spans="1:8" ht="38.25" hidden="1" outlineLevel="6">
      <c r="A86" s="12" t="s">
        <v>403</v>
      </c>
      <c r="B86" s="13" t="s">
        <v>0</v>
      </c>
      <c r="C86" s="13" t="s">
        <v>396</v>
      </c>
      <c r="D86" s="13" t="s">
        <v>404</v>
      </c>
      <c r="E86" s="13"/>
      <c r="F86" s="16">
        <f>F87</f>
        <v>10</v>
      </c>
      <c r="G86" s="16">
        <f>G87</f>
        <v>10</v>
      </c>
      <c r="H86" s="34"/>
    </row>
    <row r="87" spans="1:8" ht="25.5" hidden="1" outlineLevel="1">
      <c r="A87" s="12" t="s">
        <v>405</v>
      </c>
      <c r="B87" s="13" t="s">
        <v>0</v>
      </c>
      <c r="C87" s="13" t="s">
        <v>396</v>
      </c>
      <c r="D87" s="13" t="s">
        <v>406</v>
      </c>
      <c r="E87" s="13"/>
      <c r="F87" s="16">
        <f>F88</f>
        <v>10</v>
      </c>
      <c r="G87" s="16">
        <f>G88</f>
        <v>10</v>
      </c>
      <c r="H87" s="34"/>
    </row>
    <row r="88" spans="1:8" ht="38.25" hidden="1" outlineLevel="2">
      <c r="A88" s="12" t="s">
        <v>12</v>
      </c>
      <c r="B88" s="13" t="s">
        <v>0</v>
      </c>
      <c r="C88" s="13" t="s">
        <v>396</v>
      </c>
      <c r="D88" s="13" t="s">
        <v>406</v>
      </c>
      <c r="E88" s="13" t="s">
        <v>13</v>
      </c>
      <c r="F88" s="16">
        <v>10</v>
      </c>
      <c r="G88" s="16">
        <v>10</v>
      </c>
      <c r="H88" s="34"/>
    </row>
    <row r="89" spans="1:8" hidden="1" outlineLevel="3">
      <c r="A89" s="12" t="s">
        <v>53</v>
      </c>
      <c r="B89" s="13" t="s">
        <v>0</v>
      </c>
      <c r="C89" s="13" t="s">
        <v>54</v>
      </c>
      <c r="D89" s="13"/>
      <c r="E89" s="13"/>
      <c r="F89" s="16">
        <f>F90+F95+F103</f>
        <v>20689.5</v>
      </c>
      <c r="G89" s="16">
        <f>G90+G95+G103</f>
        <v>20689.5</v>
      </c>
      <c r="H89" s="34"/>
    </row>
    <row r="90" spans="1:8" hidden="1" outlineLevel="4">
      <c r="A90" s="12" t="s">
        <v>55</v>
      </c>
      <c r="B90" s="13" t="s">
        <v>0</v>
      </c>
      <c r="C90" s="13" t="s">
        <v>56</v>
      </c>
      <c r="D90" s="13"/>
      <c r="E90" s="13"/>
      <c r="F90" s="16">
        <f t="shared" ref="F90:G93" si="2">F91</f>
        <v>2120</v>
      </c>
      <c r="G90" s="16">
        <f t="shared" si="2"/>
        <v>2120</v>
      </c>
      <c r="H90" s="34"/>
    </row>
    <row r="91" spans="1:8" ht="25.5" hidden="1" outlineLevel="5">
      <c r="A91" s="12" t="s">
        <v>347</v>
      </c>
      <c r="B91" s="13" t="s">
        <v>0</v>
      </c>
      <c r="C91" s="13" t="s">
        <v>56</v>
      </c>
      <c r="D91" s="13" t="s">
        <v>50</v>
      </c>
      <c r="E91" s="13"/>
      <c r="F91" s="16">
        <f t="shared" si="2"/>
        <v>2120</v>
      </c>
      <c r="G91" s="16">
        <f t="shared" si="2"/>
        <v>2120</v>
      </c>
      <c r="H91" s="34"/>
    </row>
    <row r="92" spans="1:8" ht="38.25" hidden="1" outlineLevel="6">
      <c r="A92" s="12" t="s">
        <v>51</v>
      </c>
      <c r="B92" s="13" t="s">
        <v>0</v>
      </c>
      <c r="C92" s="13" t="s">
        <v>56</v>
      </c>
      <c r="D92" s="13" t="s">
        <v>52</v>
      </c>
      <c r="E92" s="13"/>
      <c r="F92" s="16">
        <f t="shared" si="2"/>
        <v>2120</v>
      </c>
      <c r="G92" s="16">
        <f t="shared" si="2"/>
        <v>2120</v>
      </c>
      <c r="H92" s="34"/>
    </row>
    <row r="93" spans="1:8" hidden="1" outlineLevel="2">
      <c r="A93" s="12" t="s">
        <v>302</v>
      </c>
      <c r="B93" s="13" t="s">
        <v>0</v>
      </c>
      <c r="C93" s="13" t="s">
        <v>56</v>
      </c>
      <c r="D93" s="13" t="s">
        <v>57</v>
      </c>
      <c r="E93" s="13"/>
      <c r="F93" s="16">
        <f t="shared" si="2"/>
        <v>2120</v>
      </c>
      <c r="G93" s="16">
        <f t="shared" si="2"/>
        <v>2120</v>
      </c>
      <c r="H93" s="34"/>
    </row>
    <row r="94" spans="1:8" ht="25.5" hidden="1" outlineLevel="3">
      <c r="A94" s="12" t="s">
        <v>58</v>
      </c>
      <c r="B94" s="13" t="s">
        <v>0</v>
      </c>
      <c r="C94" s="13" t="s">
        <v>56</v>
      </c>
      <c r="D94" s="13" t="s">
        <v>57</v>
      </c>
      <c r="E94" s="13" t="s">
        <v>59</v>
      </c>
      <c r="F94" s="16">
        <v>2120</v>
      </c>
      <c r="G94" s="16">
        <v>2120</v>
      </c>
      <c r="H94" s="34"/>
    </row>
    <row r="95" spans="1:8" hidden="1" outlineLevel="4">
      <c r="A95" s="12" t="s">
        <v>60</v>
      </c>
      <c r="B95" s="13" t="s">
        <v>0</v>
      </c>
      <c r="C95" s="13" t="s">
        <v>61</v>
      </c>
      <c r="D95" s="13"/>
      <c r="E95" s="13"/>
      <c r="F95" s="16">
        <f>F96</f>
        <v>785</v>
      </c>
      <c r="G95" s="16">
        <f>G96</f>
        <v>785</v>
      </c>
      <c r="H95" s="34"/>
    </row>
    <row r="96" spans="1:8" ht="25.5" hidden="1" outlineLevel="5">
      <c r="A96" s="12" t="s">
        <v>347</v>
      </c>
      <c r="B96" s="13" t="s">
        <v>0</v>
      </c>
      <c r="C96" s="13" t="s">
        <v>61</v>
      </c>
      <c r="D96" s="13" t="s">
        <v>50</v>
      </c>
      <c r="E96" s="13"/>
      <c r="F96" s="16">
        <f>F97+F100</f>
        <v>785</v>
      </c>
      <c r="G96" s="16">
        <f>G97+G100</f>
        <v>785</v>
      </c>
      <c r="H96" s="34"/>
    </row>
    <row r="97" spans="1:8" ht="25.5" hidden="1" outlineLevel="6">
      <c r="A97" s="12" t="s">
        <v>62</v>
      </c>
      <c r="B97" s="13" t="s">
        <v>0</v>
      </c>
      <c r="C97" s="13" t="s">
        <v>61</v>
      </c>
      <c r="D97" s="13" t="s">
        <v>63</v>
      </c>
      <c r="E97" s="13"/>
      <c r="F97" s="16">
        <f>F98</f>
        <v>5</v>
      </c>
      <c r="G97" s="16">
        <f>G98</f>
        <v>5</v>
      </c>
      <c r="H97" s="34"/>
    </row>
    <row r="98" spans="1:8" ht="38.25" hidden="1" outlineLevel="4">
      <c r="A98" s="12" t="s">
        <v>64</v>
      </c>
      <c r="B98" s="13" t="s">
        <v>0</v>
      </c>
      <c r="C98" s="13" t="s">
        <v>61</v>
      </c>
      <c r="D98" s="13" t="s">
        <v>65</v>
      </c>
      <c r="E98" s="13"/>
      <c r="F98" s="16">
        <f>F99</f>
        <v>5</v>
      </c>
      <c r="G98" s="16">
        <f>G99</f>
        <v>5</v>
      </c>
      <c r="H98" s="34"/>
    </row>
    <row r="99" spans="1:8" ht="38.25" hidden="1" outlineLevel="5">
      <c r="A99" s="12" t="s">
        <v>12</v>
      </c>
      <c r="B99" s="13" t="s">
        <v>0</v>
      </c>
      <c r="C99" s="13" t="s">
        <v>61</v>
      </c>
      <c r="D99" s="13" t="s">
        <v>65</v>
      </c>
      <c r="E99" s="13" t="s">
        <v>13</v>
      </c>
      <c r="F99" s="16">
        <v>5</v>
      </c>
      <c r="G99" s="16">
        <v>5</v>
      </c>
      <c r="H99" s="34"/>
    </row>
    <row r="100" spans="1:8" ht="38.25" hidden="1" outlineLevel="6">
      <c r="A100" s="12" t="s">
        <v>51</v>
      </c>
      <c r="B100" s="13" t="s">
        <v>0</v>
      </c>
      <c r="C100" s="13" t="s">
        <v>61</v>
      </c>
      <c r="D100" s="13" t="s">
        <v>52</v>
      </c>
      <c r="E100" s="13"/>
      <c r="F100" s="16">
        <f>F101</f>
        <v>780</v>
      </c>
      <c r="G100" s="16">
        <f>G101</f>
        <v>780</v>
      </c>
      <c r="H100" s="34"/>
    </row>
    <row r="101" spans="1:8" hidden="1" outlineLevel="1">
      <c r="A101" s="12" t="s">
        <v>66</v>
      </c>
      <c r="B101" s="13" t="s">
        <v>0</v>
      </c>
      <c r="C101" s="13" t="s">
        <v>61</v>
      </c>
      <c r="D101" s="13" t="s">
        <v>67</v>
      </c>
      <c r="E101" s="13"/>
      <c r="F101" s="16">
        <f>F102</f>
        <v>780</v>
      </c>
      <c r="G101" s="16">
        <f>G102</f>
        <v>780</v>
      </c>
      <c r="H101" s="34"/>
    </row>
    <row r="102" spans="1:8" ht="25.5" hidden="1" outlineLevel="2">
      <c r="A102" s="12" t="s">
        <v>58</v>
      </c>
      <c r="B102" s="13" t="s">
        <v>0</v>
      </c>
      <c r="C102" s="13" t="s">
        <v>61</v>
      </c>
      <c r="D102" s="13" t="s">
        <v>67</v>
      </c>
      <c r="E102" s="13" t="s">
        <v>59</v>
      </c>
      <c r="F102" s="16">
        <v>780</v>
      </c>
      <c r="G102" s="16">
        <v>780</v>
      </c>
      <c r="H102" s="34"/>
    </row>
    <row r="103" spans="1:8" hidden="1" outlineLevel="3">
      <c r="A103" s="12" t="s">
        <v>68</v>
      </c>
      <c r="B103" s="13" t="s">
        <v>0</v>
      </c>
      <c r="C103" s="13" t="s">
        <v>69</v>
      </c>
      <c r="D103" s="13"/>
      <c r="E103" s="13"/>
      <c r="F103" s="16">
        <f>F104</f>
        <v>17784.5</v>
      </c>
      <c r="G103" s="16">
        <f>G104</f>
        <v>17784.5</v>
      </c>
      <c r="H103" s="34"/>
    </row>
    <row r="104" spans="1:8" ht="25.5" hidden="1" outlineLevel="4">
      <c r="A104" s="12" t="s">
        <v>347</v>
      </c>
      <c r="B104" s="13" t="s">
        <v>0</v>
      </c>
      <c r="C104" s="13" t="s">
        <v>69</v>
      </c>
      <c r="D104" s="13" t="s">
        <v>50</v>
      </c>
      <c r="E104" s="13"/>
      <c r="F104" s="16">
        <f>F105</f>
        <v>17784.5</v>
      </c>
      <c r="G104" s="16">
        <f>G105</f>
        <v>17784.5</v>
      </c>
      <c r="H104" s="34"/>
    </row>
    <row r="105" spans="1:8" ht="25.5" hidden="1" outlineLevel="5">
      <c r="A105" s="12" t="s">
        <v>62</v>
      </c>
      <c r="B105" s="13" t="s">
        <v>0</v>
      </c>
      <c r="C105" s="13" t="s">
        <v>69</v>
      </c>
      <c r="D105" s="13" t="s">
        <v>63</v>
      </c>
      <c r="E105" s="13"/>
      <c r="F105" s="16">
        <f>F106+F108+F110+F112</f>
        <v>17784.5</v>
      </c>
      <c r="G105" s="16">
        <f>G106+G108+G110+G112</f>
        <v>17784.5</v>
      </c>
      <c r="H105" s="34"/>
    </row>
    <row r="106" spans="1:8" ht="38.25" hidden="1" outlineLevel="6">
      <c r="A106" s="12" t="s">
        <v>70</v>
      </c>
      <c r="B106" s="13" t="s">
        <v>0</v>
      </c>
      <c r="C106" s="13" t="s">
        <v>69</v>
      </c>
      <c r="D106" s="13" t="s">
        <v>71</v>
      </c>
      <c r="E106" s="13"/>
      <c r="F106" s="16">
        <f>F107</f>
        <v>2348.5</v>
      </c>
      <c r="G106" s="16">
        <f>G107</f>
        <v>2348.5</v>
      </c>
      <c r="H106" s="34"/>
    </row>
    <row r="107" spans="1:8" ht="25.5" hidden="1" outlineLevel="2">
      <c r="A107" s="12" t="s">
        <v>58</v>
      </c>
      <c r="B107" s="13" t="s">
        <v>0</v>
      </c>
      <c r="C107" s="13" t="s">
        <v>69</v>
      </c>
      <c r="D107" s="13" t="s">
        <v>71</v>
      </c>
      <c r="E107" s="13" t="s">
        <v>59</v>
      </c>
      <c r="F107" s="16">
        <v>2348.5</v>
      </c>
      <c r="G107" s="16">
        <v>2348.5</v>
      </c>
      <c r="H107" s="34"/>
    </row>
    <row r="108" spans="1:8" ht="25.5" hidden="1" outlineLevel="3">
      <c r="A108" s="12" t="s">
        <v>72</v>
      </c>
      <c r="B108" s="13" t="s">
        <v>0</v>
      </c>
      <c r="C108" s="13" t="s">
        <v>69</v>
      </c>
      <c r="D108" s="13" t="s">
        <v>73</v>
      </c>
      <c r="E108" s="13"/>
      <c r="F108" s="16">
        <f>F109</f>
        <v>10223.700000000001</v>
      </c>
      <c r="G108" s="16">
        <f>G109</f>
        <v>10223.700000000001</v>
      </c>
      <c r="H108" s="34"/>
    </row>
    <row r="109" spans="1:8" ht="25.5" hidden="1" outlineLevel="4">
      <c r="A109" s="12" t="s">
        <v>58</v>
      </c>
      <c r="B109" s="13" t="s">
        <v>0</v>
      </c>
      <c r="C109" s="13" t="s">
        <v>69</v>
      </c>
      <c r="D109" s="13" t="s">
        <v>73</v>
      </c>
      <c r="E109" s="13" t="s">
        <v>59</v>
      </c>
      <c r="F109" s="16">
        <v>10223.700000000001</v>
      </c>
      <c r="G109" s="16">
        <v>10223.700000000001</v>
      </c>
      <c r="H109" s="34"/>
    </row>
    <row r="110" spans="1:8" ht="89.25" hidden="1" outlineLevel="4">
      <c r="A110" s="18" t="s">
        <v>417</v>
      </c>
      <c r="B110" s="13" t="s">
        <v>0</v>
      </c>
      <c r="C110" s="13" t="s">
        <v>69</v>
      </c>
      <c r="D110" s="13" t="s">
        <v>74</v>
      </c>
      <c r="E110" s="13"/>
      <c r="F110" s="16">
        <f>F111</f>
        <v>240.2</v>
      </c>
      <c r="G110" s="16">
        <f>G111</f>
        <v>240.2</v>
      </c>
      <c r="H110" s="34"/>
    </row>
    <row r="111" spans="1:8" ht="25.5" hidden="1" outlineLevel="4">
      <c r="A111" s="18" t="s">
        <v>418</v>
      </c>
      <c r="B111" s="13" t="s">
        <v>0</v>
      </c>
      <c r="C111" s="13" t="s">
        <v>69</v>
      </c>
      <c r="D111" s="13" t="s">
        <v>74</v>
      </c>
      <c r="E111" s="13" t="s">
        <v>59</v>
      </c>
      <c r="F111" s="16">
        <v>240.2</v>
      </c>
      <c r="G111" s="16">
        <v>240.2</v>
      </c>
      <c r="H111" s="34"/>
    </row>
    <row r="112" spans="1:8" ht="25.5" hidden="1" outlineLevel="4">
      <c r="A112" s="12" t="s">
        <v>75</v>
      </c>
      <c r="B112" s="13" t="s">
        <v>0</v>
      </c>
      <c r="C112" s="13" t="s">
        <v>69</v>
      </c>
      <c r="D112" s="13" t="s">
        <v>76</v>
      </c>
      <c r="E112" s="13"/>
      <c r="F112" s="16">
        <f>F113</f>
        <v>4972.1000000000004</v>
      </c>
      <c r="G112" s="16">
        <f>G113</f>
        <v>4972.1000000000004</v>
      </c>
      <c r="H112" s="34"/>
    </row>
    <row r="113" spans="1:8" ht="25.5" hidden="1" outlineLevel="5">
      <c r="A113" s="12" t="s">
        <v>58</v>
      </c>
      <c r="B113" s="13" t="s">
        <v>0</v>
      </c>
      <c r="C113" s="13" t="s">
        <v>69</v>
      </c>
      <c r="D113" s="13" t="s">
        <v>76</v>
      </c>
      <c r="E113" s="13" t="s">
        <v>59</v>
      </c>
      <c r="F113" s="16">
        <v>4972.1000000000004</v>
      </c>
      <c r="G113" s="16">
        <v>4972.1000000000004</v>
      </c>
      <c r="H113" s="34"/>
    </row>
    <row r="114" spans="1:8" s="4" customFormat="1" hidden="1" outlineLevel="6">
      <c r="A114" s="14" t="s">
        <v>77</v>
      </c>
      <c r="B114" s="15" t="s">
        <v>78</v>
      </c>
      <c r="C114" s="15"/>
      <c r="D114" s="15"/>
      <c r="E114" s="15"/>
      <c r="F114" s="17">
        <f>F115</f>
        <v>6595.2</v>
      </c>
      <c r="G114" s="17">
        <f>G115</f>
        <v>6595.2</v>
      </c>
      <c r="H114" s="33"/>
    </row>
    <row r="115" spans="1:8" hidden="1" outlineLevel="2">
      <c r="A115" s="12" t="s">
        <v>1</v>
      </c>
      <c r="B115" s="13" t="s">
        <v>78</v>
      </c>
      <c r="C115" s="13" t="s">
        <v>2</v>
      </c>
      <c r="D115" s="13"/>
      <c r="E115" s="13"/>
      <c r="F115" s="16">
        <f>F116+F121</f>
        <v>6595.2</v>
      </c>
      <c r="G115" s="16">
        <f>G116+G121</f>
        <v>6595.2</v>
      </c>
      <c r="H115" s="34"/>
    </row>
    <row r="116" spans="1:8" ht="51" hidden="1" outlineLevel="3">
      <c r="A116" s="12" t="s">
        <v>79</v>
      </c>
      <c r="B116" s="13" t="s">
        <v>78</v>
      </c>
      <c r="C116" s="13" t="s">
        <v>80</v>
      </c>
      <c r="D116" s="13"/>
      <c r="E116" s="13"/>
      <c r="F116" s="16">
        <f>F117</f>
        <v>6545.2</v>
      </c>
      <c r="G116" s="16">
        <f>G117</f>
        <v>6545.2</v>
      </c>
      <c r="H116" s="34"/>
    </row>
    <row r="117" spans="1:8" s="4" customFormat="1" hidden="1" outlineLevel="4">
      <c r="A117" s="12" t="s">
        <v>19</v>
      </c>
      <c r="B117" s="13" t="s">
        <v>78</v>
      </c>
      <c r="C117" s="13" t="s">
        <v>80</v>
      </c>
      <c r="D117" s="13" t="s">
        <v>20</v>
      </c>
      <c r="E117" s="13"/>
      <c r="F117" s="16">
        <f>F118+F119+F120</f>
        <v>6545.2</v>
      </c>
      <c r="G117" s="16">
        <f>G118+G119+G120</f>
        <v>6545.2</v>
      </c>
      <c r="H117" s="33"/>
    </row>
    <row r="118" spans="1:8" ht="63.75" hidden="1" outlineLevel="5">
      <c r="A118" s="12" t="s">
        <v>8</v>
      </c>
      <c r="B118" s="13" t="s">
        <v>78</v>
      </c>
      <c r="C118" s="13" t="s">
        <v>80</v>
      </c>
      <c r="D118" s="13" t="s">
        <v>20</v>
      </c>
      <c r="E118" s="13" t="s">
        <v>9</v>
      </c>
      <c r="F118" s="16">
        <v>6237.2</v>
      </c>
      <c r="G118" s="16">
        <v>6237.2</v>
      </c>
      <c r="H118" s="34"/>
    </row>
    <row r="119" spans="1:8" ht="38.25" hidden="1" outlineLevel="6">
      <c r="A119" s="12" t="s">
        <v>12</v>
      </c>
      <c r="B119" s="13" t="s">
        <v>78</v>
      </c>
      <c r="C119" s="13" t="s">
        <v>80</v>
      </c>
      <c r="D119" s="13" t="s">
        <v>20</v>
      </c>
      <c r="E119" s="13" t="s">
        <v>13</v>
      </c>
      <c r="F119" s="16">
        <v>300.39999999999998</v>
      </c>
      <c r="G119" s="16">
        <v>300.39999999999998</v>
      </c>
      <c r="H119" s="34"/>
    </row>
    <row r="120" spans="1:8" hidden="1" outlineLevel="5">
      <c r="A120" s="12" t="s">
        <v>14</v>
      </c>
      <c r="B120" s="13" t="s">
        <v>78</v>
      </c>
      <c r="C120" s="13" t="s">
        <v>80</v>
      </c>
      <c r="D120" s="13" t="s">
        <v>20</v>
      </c>
      <c r="E120" s="13" t="s">
        <v>15</v>
      </c>
      <c r="F120" s="16">
        <v>7.6</v>
      </c>
      <c r="G120" s="16">
        <v>7.6</v>
      </c>
      <c r="H120" s="34"/>
    </row>
    <row r="121" spans="1:8" hidden="1" outlineLevel="6">
      <c r="A121" s="12" t="s">
        <v>23</v>
      </c>
      <c r="B121" s="13" t="s">
        <v>78</v>
      </c>
      <c r="C121" s="13" t="s">
        <v>24</v>
      </c>
      <c r="D121" s="13"/>
      <c r="E121" s="13"/>
      <c r="F121" s="16">
        <f>F122</f>
        <v>50</v>
      </c>
      <c r="G121" s="16">
        <f>G122</f>
        <v>50</v>
      </c>
      <c r="H121" s="34"/>
    </row>
    <row r="122" spans="1:8" hidden="1" outlineLevel="5">
      <c r="A122" s="12" t="s">
        <v>19</v>
      </c>
      <c r="B122" s="13" t="s">
        <v>78</v>
      </c>
      <c r="C122" s="13" t="s">
        <v>24</v>
      </c>
      <c r="D122" s="13" t="s">
        <v>20</v>
      </c>
      <c r="E122" s="13"/>
      <c r="F122" s="16">
        <f>F123</f>
        <v>50</v>
      </c>
      <c r="G122" s="16">
        <f>G123</f>
        <v>50</v>
      </c>
      <c r="H122" s="34"/>
    </row>
    <row r="123" spans="1:8" ht="38.25" hidden="1" outlineLevel="6">
      <c r="A123" s="12" t="s">
        <v>12</v>
      </c>
      <c r="B123" s="13" t="s">
        <v>78</v>
      </c>
      <c r="C123" s="13" t="s">
        <v>24</v>
      </c>
      <c r="D123" s="13" t="s">
        <v>20</v>
      </c>
      <c r="E123" s="13" t="s">
        <v>13</v>
      </c>
      <c r="F123" s="16">
        <v>50</v>
      </c>
      <c r="G123" s="16">
        <v>50</v>
      </c>
      <c r="H123" s="34"/>
    </row>
    <row r="124" spans="1:8" s="4" customFormat="1" ht="25.5" outlineLevel="5" collapsed="1">
      <c r="A124" s="14" t="s">
        <v>81</v>
      </c>
      <c r="B124" s="15" t="s">
        <v>82</v>
      </c>
      <c r="C124" s="15"/>
      <c r="D124" s="15"/>
      <c r="E124" s="15"/>
      <c r="F124" s="17">
        <f>F131+F145+F240+F125+F224+F235</f>
        <v>556341.10000000009</v>
      </c>
      <c r="G124" s="17">
        <f>G131+G145+G240+G125+G224+G235</f>
        <v>594633.10000000009</v>
      </c>
      <c r="H124" s="33"/>
    </row>
    <row r="125" spans="1:8" s="4" customFormat="1" hidden="1" outlineLevel="5">
      <c r="A125" s="12" t="s">
        <v>1</v>
      </c>
      <c r="B125" s="19" t="s">
        <v>82</v>
      </c>
      <c r="C125" s="19" t="s">
        <v>2</v>
      </c>
      <c r="D125" s="19"/>
      <c r="E125" s="19"/>
      <c r="F125" s="30">
        <f t="shared" ref="F125:G127" si="3">F126</f>
        <v>1459.1</v>
      </c>
      <c r="G125" s="30">
        <f t="shared" si="3"/>
        <v>1459.1</v>
      </c>
      <c r="H125" s="33"/>
    </row>
    <row r="126" spans="1:8" s="4" customFormat="1" hidden="1" outlineLevel="5">
      <c r="A126" s="18" t="s">
        <v>23</v>
      </c>
      <c r="B126" s="19" t="s">
        <v>82</v>
      </c>
      <c r="C126" s="19" t="s">
        <v>24</v>
      </c>
      <c r="D126" s="19"/>
      <c r="E126" s="19"/>
      <c r="F126" s="30">
        <f t="shared" si="3"/>
        <v>1459.1</v>
      </c>
      <c r="G126" s="30">
        <f t="shared" si="3"/>
        <v>1459.1</v>
      </c>
      <c r="H126" s="33"/>
    </row>
    <row r="127" spans="1:8" s="4" customFormat="1" ht="43.5" hidden="1" customHeight="1" outlineLevel="5">
      <c r="A127" s="18" t="s">
        <v>432</v>
      </c>
      <c r="B127" s="19" t="s">
        <v>82</v>
      </c>
      <c r="C127" s="19" t="s">
        <v>24</v>
      </c>
      <c r="D127" s="19" t="s">
        <v>232</v>
      </c>
      <c r="E127" s="19"/>
      <c r="F127" s="30">
        <f t="shared" si="3"/>
        <v>1459.1</v>
      </c>
      <c r="G127" s="30">
        <f t="shared" si="3"/>
        <v>1459.1</v>
      </c>
      <c r="H127" s="33"/>
    </row>
    <row r="128" spans="1:8" s="4" customFormat="1" ht="25.5" hidden="1" outlineLevel="5">
      <c r="A128" s="18" t="s">
        <v>433</v>
      </c>
      <c r="B128" s="19" t="s">
        <v>82</v>
      </c>
      <c r="C128" s="19" t="s">
        <v>24</v>
      </c>
      <c r="D128" s="19" t="s">
        <v>234</v>
      </c>
      <c r="E128" s="19"/>
      <c r="F128" s="30">
        <f>F129+F130</f>
        <v>1459.1</v>
      </c>
      <c r="G128" s="30">
        <f>G129+G130</f>
        <v>1459.1</v>
      </c>
      <c r="H128" s="33"/>
    </row>
    <row r="129" spans="1:8" s="4" customFormat="1" ht="63.75" hidden="1" outlineLevel="5">
      <c r="A129" s="18" t="s">
        <v>434</v>
      </c>
      <c r="B129" s="19" t="s">
        <v>82</v>
      </c>
      <c r="C129" s="19" t="s">
        <v>24</v>
      </c>
      <c r="D129" s="19" t="s">
        <v>234</v>
      </c>
      <c r="E129" s="19" t="s">
        <v>9</v>
      </c>
      <c r="F129" s="30">
        <v>1256</v>
      </c>
      <c r="G129" s="30">
        <v>1256</v>
      </c>
      <c r="H129" s="33"/>
    </row>
    <row r="130" spans="1:8" s="4" customFormat="1" ht="38.25" hidden="1" outlineLevel="5">
      <c r="A130" s="18" t="s">
        <v>435</v>
      </c>
      <c r="B130" s="19" t="s">
        <v>82</v>
      </c>
      <c r="C130" s="19" t="s">
        <v>24</v>
      </c>
      <c r="D130" s="19" t="s">
        <v>234</v>
      </c>
      <c r="E130" s="19" t="s">
        <v>13</v>
      </c>
      <c r="F130" s="30">
        <v>203.1</v>
      </c>
      <c r="G130" s="30">
        <v>203.1</v>
      </c>
      <c r="H130" s="33"/>
    </row>
    <row r="131" spans="1:8" s="4" customFormat="1" outlineLevel="6">
      <c r="A131" s="12" t="s">
        <v>48</v>
      </c>
      <c r="B131" s="13" t="s">
        <v>82</v>
      </c>
      <c r="C131" s="13" t="s">
        <v>49</v>
      </c>
      <c r="D131" s="13"/>
      <c r="E131" s="13"/>
      <c r="F131" s="16">
        <f t="shared" ref="F131:G133" si="4">F132</f>
        <v>51126.7</v>
      </c>
      <c r="G131" s="16">
        <f t="shared" si="4"/>
        <v>86728.7</v>
      </c>
      <c r="H131" s="33"/>
    </row>
    <row r="132" spans="1:8" s="4" customFormat="1">
      <c r="A132" s="12" t="s">
        <v>83</v>
      </c>
      <c r="B132" s="13" t="s">
        <v>82</v>
      </c>
      <c r="C132" s="13" t="s">
        <v>84</v>
      </c>
      <c r="D132" s="13"/>
      <c r="E132" s="13"/>
      <c r="F132" s="16">
        <f t="shared" si="4"/>
        <v>51126.7</v>
      </c>
      <c r="G132" s="16">
        <f t="shared" si="4"/>
        <v>86728.7</v>
      </c>
      <c r="H132" s="33"/>
    </row>
    <row r="133" spans="1:8" ht="25.5" outlineLevel="1">
      <c r="A133" s="12" t="s">
        <v>358</v>
      </c>
      <c r="B133" s="13" t="s">
        <v>82</v>
      </c>
      <c r="C133" s="13" t="s">
        <v>84</v>
      </c>
      <c r="D133" s="13" t="s">
        <v>85</v>
      </c>
      <c r="E133" s="13"/>
      <c r="F133" s="16">
        <f t="shared" si="4"/>
        <v>51126.7</v>
      </c>
      <c r="G133" s="16">
        <f t="shared" si="4"/>
        <v>86728.7</v>
      </c>
      <c r="H133" s="34"/>
    </row>
    <row r="134" spans="1:8" ht="51" outlineLevel="2">
      <c r="A134" s="12" t="s">
        <v>86</v>
      </c>
      <c r="B134" s="13" t="s">
        <v>82</v>
      </c>
      <c r="C134" s="13" t="s">
        <v>84</v>
      </c>
      <c r="D134" s="13" t="s">
        <v>87</v>
      </c>
      <c r="E134" s="13"/>
      <c r="F134" s="16">
        <f>F137+F139+F141+F143+F135</f>
        <v>51126.7</v>
      </c>
      <c r="G134" s="16">
        <f>G137+G139+G141+G143+G135</f>
        <v>86728.7</v>
      </c>
      <c r="H134" s="34"/>
    </row>
    <row r="135" spans="1:8" ht="38.25" hidden="1" outlineLevel="2">
      <c r="A135" s="18" t="s">
        <v>436</v>
      </c>
      <c r="B135" s="19" t="s">
        <v>82</v>
      </c>
      <c r="C135" s="19" t="s">
        <v>84</v>
      </c>
      <c r="D135" s="19" t="s">
        <v>235</v>
      </c>
      <c r="E135" s="19"/>
      <c r="F135" s="16">
        <f>F136</f>
        <v>1520</v>
      </c>
      <c r="G135" s="16">
        <f>G136</f>
        <v>1520</v>
      </c>
      <c r="H135" s="34"/>
    </row>
    <row r="136" spans="1:8" ht="38.25" hidden="1" outlineLevel="2">
      <c r="A136" s="18" t="s">
        <v>437</v>
      </c>
      <c r="B136" s="19" t="s">
        <v>82</v>
      </c>
      <c r="C136" s="19" t="s">
        <v>84</v>
      </c>
      <c r="D136" s="19" t="s">
        <v>235</v>
      </c>
      <c r="E136" s="19" t="s">
        <v>104</v>
      </c>
      <c r="F136" s="16">
        <v>1520</v>
      </c>
      <c r="G136" s="16">
        <v>1520</v>
      </c>
      <c r="H136" s="34"/>
    </row>
    <row r="137" spans="1:8" ht="38.25" outlineLevel="3">
      <c r="A137" s="12" t="s">
        <v>359</v>
      </c>
      <c r="B137" s="13" t="s">
        <v>82</v>
      </c>
      <c r="C137" s="13" t="s">
        <v>84</v>
      </c>
      <c r="D137" s="13" t="s">
        <v>88</v>
      </c>
      <c r="E137" s="13"/>
      <c r="F137" s="16">
        <f>F138</f>
        <v>43599.199999999997</v>
      </c>
      <c r="G137" s="16">
        <f>G138</f>
        <v>76833.5</v>
      </c>
      <c r="H137" s="34"/>
    </row>
    <row r="138" spans="1:8" ht="38.25" outlineLevel="4">
      <c r="A138" s="12" t="s">
        <v>12</v>
      </c>
      <c r="B138" s="13" t="s">
        <v>82</v>
      </c>
      <c r="C138" s="13" t="s">
        <v>84</v>
      </c>
      <c r="D138" s="13" t="s">
        <v>88</v>
      </c>
      <c r="E138" s="13" t="s">
        <v>13</v>
      </c>
      <c r="F138" s="16">
        <v>43599.199999999997</v>
      </c>
      <c r="G138" s="16">
        <v>76833.5</v>
      </c>
      <c r="H138" s="34"/>
    </row>
    <row r="139" spans="1:8" ht="51" hidden="1" outlineLevel="5">
      <c r="A139" s="12" t="s">
        <v>304</v>
      </c>
      <c r="B139" s="13" t="s">
        <v>82</v>
      </c>
      <c r="C139" s="13" t="s">
        <v>84</v>
      </c>
      <c r="D139" s="13" t="s">
        <v>89</v>
      </c>
      <c r="E139" s="13"/>
      <c r="F139" s="16">
        <f>F140</f>
        <v>2100</v>
      </c>
      <c r="G139" s="16">
        <f>G140</f>
        <v>2100</v>
      </c>
      <c r="H139" s="34"/>
    </row>
    <row r="140" spans="1:8" ht="38.25" hidden="1" outlineLevel="6">
      <c r="A140" s="12" t="s">
        <v>12</v>
      </c>
      <c r="B140" s="13" t="s">
        <v>82</v>
      </c>
      <c r="C140" s="13" t="s">
        <v>84</v>
      </c>
      <c r="D140" s="13" t="s">
        <v>89</v>
      </c>
      <c r="E140" s="13" t="s">
        <v>13</v>
      </c>
      <c r="F140" s="16">
        <v>2100</v>
      </c>
      <c r="G140" s="16">
        <v>2100</v>
      </c>
      <c r="H140" s="34"/>
    </row>
    <row r="141" spans="1:8" ht="51" hidden="1" outlineLevel="3">
      <c r="A141" s="12" t="s">
        <v>305</v>
      </c>
      <c r="B141" s="13" t="s">
        <v>82</v>
      </c>
      <c r="C141" s="13" t="s">
        <v>84</v>
      </c>
      <c r="D141" s="13" t="s">
        <v>90</v>
      </c>
      <c r="E141" s="13"/>
      <c r="F141" s="16">
        <f>F142</f>
        <v>3900</v>
      </c>
      <c r="G141" s="16">
        <f>G142</f>
        <v>3900</v>
      </c>
      <c r="H141" s="34"/>
    </row>
    <row r="142" spans="1:8" ht="38.25" hidden="1" outlineLevel="6">
      <c r="A142" s="12" t="s">
        <v>12</v>
      </c>
      <c r="B142" s="13" t="s">
        <v>82</v>
      </c>
      <c r="C142" s="13" t="s">
        <v>84</v>
      </c>
      <c r="D142" s="13" t="s">
        <v>90</v>
      </c>
      <c r="E142" s="13" t="s">
        <v>13</v>
      </c>
      <c r="F142" s="16">
        <v>3900</v>
      </c>
      <c r="G142" s="16">
        <v>3900</v>
      </c>
      <c r="H142" s="34"/>
    </row>
    <row r="143" spans="1:8" ht="101.25" customHeight="1" outlineLevel="6">
      <c r="A143" s="12" t="s">
        <v>306</v>
      </c>
      <c r="B143" s="13" t="s">
        <v>82</v>
      </c>
      <c r="C143" s="13" t="s">
        <v>84</v>
      </c>
      <c r="D143" s="13" t="s">
        <v>91</v>
      </c>
      <c r="E143" s="13"/>
      <c r="F143" s="16">
        <f>F144</f>
        <v>7.5</v>
      </c>
      <c r="G143" s="16">
        <f>G144</f>
        <v>2375.1999999999998</v>
      </c>
      <c r="H143" s="34"/>
    </row>
    <row r="144" spans="1:8" ht="38.25" outlineLevel="6">
      <c r="A144" s="12" t="s">
        <v>12</v>
      </c>
      <c r="B144" s="13" t="s">
        <v>82</v>
      </c>
      <c r="C144" s="13" t="s">
        <v>84</v>
      </c>
      <c r="D144" s="13" t="s">
        <v>91</v>
      </c>
      <c r="E144" s="13" t="s">
        <v>13</v>
      </c>
      <c r="F144" s="16">
        <v>7.5</v>
      </c>
      <c r="G144" s="16">
        <v>2375.1999999999998</v>
      </c>
      <c r="H144" s="34"/>
    </row>
    <row r="145" spans="1:8" outlineLevel="2">
      <c r="A145" s="12" t="s">
        <v>92</v>
      </c>
      <c r="B145" s="13" t="s">
        <v>82</v>
      </c>
      <c r="C145" s="13" t="s">
        <v>93</v>
      </c>
      <c r="D145" s="13"/>
      <c r="E145" s="13"/>
      <c r="F145" s="16">
        <f>F146+F162+F180+F213</f>
        <v>125006.8</v>
      </c>
      <c r="G145" s="16">
        <f>G146+G162+G180+G213</f>
        <v>127696.8</v>
      </c>
      <c r="H145" s="34"/>
    </row>
    <row r="146" spans="1:8" hidden="1" outlineLevel="3">
      <c r="A146" s="12" t="s">
        <v>94</v>
      </c>
      <c r="B146" s="13" t="s">
        <v>82</v>
      </c>
      <c r="C146" s="13" t="s">
        <v>95</v>
      </c>
      <c r="D146" s="13"/>
      <c r="E146" s="13"/>
      <c r="F146" s="16">
        <f>F147</f>
        <v>12707.1</v>
      </c>
      <c r="G146" s="16">
        <f>G147</f>
        <v>12707.1</v>
      </c>
      <c r="H146" s="34"/>
    </row>
    <row r="147" spans="1:8" s="4" customFormat="1" ht="25.5" hidden="1" outlineLevel="6">
      <c r="A147" s="12" t="s">
        <v>358</v>
      </c>
      <c r="B147" s="13" t="s">
        <v>82</v>
      </c>
      <c r="C147" s="13" t="s">
        <v>95</v>
      </c>
      <c r="D147" s="13" t="s">
        <v>85</v>
      </c>
      <c r="E147" s="13"/>
      <c r="F147" s="16">
        <f>F148</f>
        <v>12707.1</v>
      </c>
      <c r="G147" s="16">
        <f>G148</f>
        <v>12707.1</v>
      </c>
      <c r="H147" s="33"/>
    </row>
    <row r="148" spans="1:8" s="4" customFormat="1" ht="27.75" hidden="1" customHeight="1">
      <c r="A148" s="12" t="s">
        <v>96</v>
      </c>
      <c r="B148" s="13" t="s">
        <v>82</v>
      </c>
      <c r="C148" s="13" t="s">
        <v>95</v>
      </c>
      <c r="D148" s="13" t="s">
        <v>97</v>
      </c>
      <c r="E148" s="13"/>
      <c r="F148" s="16">
        <f>F151+F154+F156+F158+F160+F149</f>
        <v>12707.1</v>
      </c>
      <c r="G148" s="16">
        <f>G151+G154+G156+G158+G160+G149</f>
        <v>12707.1</v>
      </c>
      <c r="H148" s="33"/>
    </row>
    <row r="149" spans="1:8" s="4" customFormat="1" ht="37.5" hidden="1" customHeight="1">
      <c r="A149" s="18" t="s">
        <v>438</v>
      </c>
      <c r="B149" s="19" t="s">
        <v>82</v>
      </c>
      <c r="C149" s="19" t="s">
        <v>95</v>
      </c>
      <c r="D149" s="19" t="s">
        <v>439</v>
      </c>
      <c r="E149" s="19"/>
      <c r="F149" s="16">
        <f>F150</f>
        <v>5655.3</v>
      </c>
      <c r="G149" s="16">
        <f>G150</f>
        <v>5655.3</v>
      </c>
      <c r="H149" s="33"/>
    </row>
    <row r="150" spans="1:8" s="4" customFormat="1" ht="13.5" hidden="1" customHeight="1">
      <c r="A150" s="18" t="s">
        <v>440</v>
      </c>
      <c r="B150" s="19" t="s">
        <v>82</v>
      </c>
      <c r="C150" s="19" t="s">
        <v>95</v>
      </c>
      <c r="D150" s="19" t="s">
        <v>439</v>
      </c>
      <c r="E150" s="19" t="s">
        <v>15</v>
      </c>
      <c r="F150" s="16">
        <v>5655.3</v>
      </c>
      <c r="G150" s="16">
        <v>5655.3</v>
      </c>
      <c r="H150" s="33"/>
    </row>
    <row r="151" spans="1:8" ht="38.25" hidden="1" outlineLevel="1">
      <c r="A151" s="12" t="s">
        <v>307</v>
      </c>
      <c r="B151" s="13" t="s">
        <v>82</v>
      </c>
      <c r="C151" s="13" t="s">
        <v>95</v>
      </c>
      <c r="D151" s="13" t="s">
        <v>98</v>
      </c>
      <c r="E151" s="13"/>
      <c r="F151" s="16">
        <f>F152+F153</f>
        <v>3951.8</v>
      </c>
      <c r="G151" s="16">
        <f>G152+G153</f>
        <v>3951.8</v>
      </c>
      <c r="H151" s="34"/>
    </row>
    <row r="152" spans="1:8" ht="38.25" hidden="1" outlineLevel="2">
      <c r="A152" s="12" t="s">
        <v>12</v>
      </c>
      <c r="B152" s="13" t="s">
        <v>82</v>
      </c>
      <c r="C152" s="13" t="s">
        <v>95</v>
      </c>
      <c r="D152" s="13" t="s">
        <v>98</v>
      </c>
      <c r="E152" s="13" t="s">
        <v>13</v>
      </c>
      <c r="F152" s="16">
        <v>2951.8</v>
      </c>
      <c r="G152" s="16">
        <v>2951.8</v>
      </c>
      <c r="H152" s="34"/>
    </row>
    <row r="153" spans="1:8" hidden="1" outlineLevel="3">
      <c r="A153" s="12" t="s">
        <v>14</v>
      </c>
      <c r="B153" s="13" t="s">
        <v>82</v>
      </c>
      <c r="C153" s="13" t="s">
        <v>95</v>
      </c>
      <c r="D153" s="13" t="s">
        <v>98</v>
      </c>
      <c r="E153" s="13" t="s">
        <v>15</v>
      </c>
      <c r="F153" s="16">
        <v>1000</v>
      </c>
      <c r="G153" s="16">
        <v>1000</v>
      </c>
      <c r="H153" s="34"/>
    </row>
    <row r="154" spans="1:8" ht="25.5" hidden="1" outlineLevel="4">
      <c r="A154" s="12" t="s">
        <v>308</v>
      </c>
      <c r="B154" s="13" t="s">
        <v>82</v>
      </c>
      <c r="C154" s="13" t="s">
        <v>95</v>
      </c>
      <c r="D154" s="13" t="s">
        <v>99</v>
      </c>
      <c r="E154" s="13"/>
      <c r="F154" s="16">
        <f>F155</f>
        <v>2000</v>
      </c>
      <c r="G154" s="16">
        <f>G155</f>
        <v>2000</v>
      </c>
      <c r="H154" s="34"/>
    </row>
    <row r="155" spans="1:8" ht="38.25" hidden="1" outlineLevel="5">
      <c r="A155" s="12" t="s">
        <v>12</v>
      </c>
      <c r="B155" s="13" t="s">
        <v>82</v>
      </c>
      <c r="C155" s="13" t="s">
        <v>95</v>
      </c>
      <c r="D155" s="13" t="s">
        <v>99</v>
      </c>
      <c r="E155" s="13" t="s">
        <v>13</v>
      </c>
      <c r="F155" s="16">
        <v>2000</v>
      </c>
      <c r="G155" s="16">
        <v>2000</v>
      </c>
      <c r="H155" s="34"/>
    </row>
    <row r="156" spans="1:8" ht="51" hidden="1" outlineLevel="6">
      <c r="A156" s="12" t="s">
        <v>309</v>
      </c>
      <c r="B156" s="13" t="s">
        <v>82</v>
      </c>
      <c r="C156" s="13" t="s">
        <v>95</v>
      </c>
      <c r="D156" s="13" t="s">
        <v>100</v>
      </c>
      <c r="E156" s="13"/>
      <c r="F156" s="16">
        <f>F157</f>
        <v>40</v>
      </c>
      <c r="G156" s="16">
        <f>G157</f>
        <v>40</v>
      </c>
      <c r="H156" s="34"/>
    </row>
    <row r="157" spans="1:8" ht="38.25" hidden="1" outlineLevel="5">
      <c r="A157" s="12" t="s">
        <v>12</v>
      </c>
      <c r="B157" s="13" t="s">
        <v>82</v>
      </c>
      <c r="C157" s="13" t="s">
        <v>95</v>
      </c>
      <c r="D157" s="13" t="s">
        <v>100</v>
      </c>
      <c r="E157" s="13" t="s">
        <v>13</v>
      </c>
      <c r="F157" s="16">
        <v>40</v>
      </c>
      <c r="G157" s="16">
        <v>40</v>
      </c>
      <c r="H157" s="34"/>
    </row>
    <row r="158" spans="1:8" ht="51" hidden="1" outlineLevel="6">
      <c r="A158" s="12" t="s">
        <v>310</v>
      </c>
      <c r="B158" s="13" t="s">
        <v>82</v>
      </c>
      <c r="C158" s="13" t="s">
        <v>95</v>
      </c>
      <c r="D158" s="13" t="s">
        <v>101</v>
      </c>
      <c r="E158" s="13"/>
      <c r="F158" s="16">
        <f>F159</f>
        <v>400</v>
      </c>
      <c r="G158" s="16">
        <f>G159</f>
        <v>400</v>
      </c>
      <c r="H158" s="34"/>
    </row>
    <row r="159" spans="1:8" ht="38.25" hidden="1" outlineLevel="5">
      <c r="A159" s="12" t="s">
        <v>12</v>
      </c>
      <c r="B159" s="13" t="s">
        <v>82</v>
      </c>
      <c r="C159" s="13" t="s">
        <v>95</v>
      </c>
      <c r="D159" s="13" t="s">
        <v>101</v>
      </c>
      <c r="E159" s="13" t="s">
        <v>13</v>
      </c>
      <c r="F159" s="16">
        <v>400</v>
      </c>
      <c r="G159" s="16">
        <v>400</v>
      </c>
      <c r="H159" s="34"/>
    </row>
    <row r="160" spans="1:8" ht="38.25" hidden="1" outlineLevel="6">
      <c r="A160" s="12" t="s">
        <v>311</v>
      </c>
      <c r="B160" s="13" t="s">
        <v>82</v>
      </c>
      <c r="C160" s="13" t="s">
        <v>95</v>
      </c>
      <c r="D160" s="13" t="s">
        <v>102</v>
      </c>
      <c r="E160" s="13"/>
      <c r="F160" s="16">
        <f>F161</f>
        <v>660</v>
      </c>
      <c r="G160" s="16">
        <f>G161</f>
        <v>660</v>
      </c>
      <c r="H160" s="34"/>
    </row>
    <row r="161" spans="1:8" ht="38.25" hidden="1" outlineLevel="5">
      <c r="A161" s="12" t="s">
        <v>103</v>
      </c>
      <c r="B161" s="13" t="s">
        <v>82</v>
      </c>
      <c r="C161" s="13" t="s">
        <v>95</v>
      </c>
      <c r="D161" s="13" t="s">
        <v>102</v>
      </c>
      <c r="E161" s="13" t="s">
        <v>104</v>
      </c>
      <c r="F161" s="16">
        <v>660</v>
      </c>
      <c r="G161" s="16">
        <v>660</v>
      </c>
      <c r="H161" s="34"/>
    </row>
    <row r="162" spans="1:8" hidden="1" outlineLevel="6">
      <c r="A162" s="12" t="s">
        <v>105</v>
      </c>
      <c r="B162" s="13" t="s">
        <v>82</v>
      </c>
      <c r="C162" s="13" t="s">
        <v>106</v>
      </c>
      <c r="D162" s="13"/>
      <c r="E162" s="13"/>
      <c r="F162" s="16">
        <f>F163+F175</f>
        <v>34928.700000000004</v>
      </c>
      <c r="G162" s="16">
        <f>G163+G175</f>
        <v>34928.700000000004</v>
      </c>
      <c r="H162" s="34"/>
    </row>
    <row r="163" spans="1:8" ht="25.5" hidden="1" outlineLevel="1">
      <c r="A163" s="12" t="s">
        <v>358</v>
      </c>
      <c r="B163" s="13" t="s">
        <v>82</v>
      </c>
      <c r="C163" s="13" t="s">
        <v>106</v>
      </c>
      <c r="D163" s="13" t="s">
        <v>85</v>
      </c>
      <c r="E163" s="13"/>
      <c r="F163" s="16">
        <f>F164</f>
        <v>34708.9</v>
      </c>
      <c r="G163" s="16">
        <f>G164</f>
        <v>34708.9</v>
      </c>
      <c r="H163" s="34"/>
    </row>
    <row r="164" spans="1:8" ht="25.5" hidden="1" outlineLevel="2">
      <c r="A164" s="12" t="s">
        <v>107</v>
      </c>
      <c r="B164" s="13" t="s">
        <v>82</v>
      </c>
      <c r="C164" s="13" t="s">
        <v>106</v>
      </c>
      <c r="D164" s="13" t="s">
        <v>108</v>
      </c>
      <c r="E164" s="13"/>
      <c r="F164" s="16">
        <f>F165+F167+F169+F171+F173</f>
        <v>34708.9</v>
      </c>
      <c r="G164" s="16">
        <f>G165+G167+G169+G171+G173</f>
        <v>34708.9</v>
      </c>
      <c r="H164" s="34"/>
    </row>
    <row r="165" spans="1:8" ht="25.5" hidden="1" outlineLevel="3">
      <c r="A165" s="12" t="s">
        <v>312</v>
      </c>
      <c r="B165" s="13" t="s">
        <v>82</v>
      </c>
      <c r="C165" s="13" t="s">
        <v>106</v>
      </c>
      <c r="D165" s="13" t="s">
        <v>109</v>
      </c>
      <c r="E165" s="13"/>
      <c r="F165" s="16">
        <f>F166</f>
        <v>1325.9</v>
      </c>
      <c r="G165" s="16">
        <f>G166</f>
        <v>1325.9</v>
      </c>
      <c r="H165" s="34"/>
    </row>
    <row r="166" spans="1:8" ht="38.25" hidden="1" outlineLevel="4">
      <c r="A166" s="12" t="s">
        <v>12</v>
      </c>
      <c r="B166" s="13" t="s">
        <v>82</v>
      </c>
      <c r="C166" s="13" t="s">
        <v>106</v>
      </c>
      <c r="D166" s="13" t="s">
        <v>109</v>
      </c>
      <c r="E166" s="13" t="s">
        <v>13</v>
      </c>
      <c r="F166" s="16">
        <v>1325.9</v>
      </c>
      <c r="G166" s="16">
        <v>1325.9</v>
      </c>
      <c r="H166" s="34"/>
    </row>
    <row r="167" spans="1:8" ht="25.5" hidden="1" outlineLevel="5">
      <c r="A167" s="12" t="s">
        <v>313</v>
      </c>
      <c r="B167" s="13" t="s">
        <v>82</v>
      </c>
      <c r="C167" s="13" t="s">
        <v>106</v>
      </c>
      <c r="D167" s="13" t="s">
        <v>110</v>
      </c>
      <c r="E167" s="13"/>
      <c r="F167" s="16">
        <f>F168</f>
        <v>370</v>
      </c>
      <c r="G167" s="16">
        <f>G168</f>
        <v>370</v>
      </c>
      <c r="H167" s="34"/>
    </row>
    <row r="168" spans="1:8" ht="38.25" hidden="1" outlineLevel="6">
      <c r="A168" s="12" t="s">
        <v>12</v>
      </c>
      <c r="B168" s="13" t="s">
        <v>82</v>
      </c>
      <c r="C168" s="13" t="s">
        <v>106</v>
      </c>
      <c r="D168" s="13" t="s">
        <v>110</v>
      </c>
      <c r="E168" s="13" t="s">
        <v>13</v>
      </c>
      <c r="F168" s="16">
        <v>370</v>
      </c>
      <c r="G168" s="16">
        <v>370</v>
      </c>
      <c r="H168" s="34"/>
    </row>
    <row r="169" spans="1:8" ht="38.25" hidden="1" outlineLevel="5">
      <c r="A169" s="12" t="s">
        <v>411</v>
      </c>
      <c r="B169" s="13" t="s">
        <v>82</v>
      </c>
      <c r="C169" s="13" t="s">
        <v>106</v>
      </c>
      <c r="D169" s="13" t="s">
        <v>360</v>
      </c>
      <c r="E169" s="13"/>
      <c r="F169" s="16">
        <f>F170</f>
        <v>27.5</v>
      </c>
      <c r="G169" s="16">
        <f>G170</f>
        <v>27.5</v>
      </c>
      <c r="H169" s="34"/>
    </row>
    <row r="170" spans="1:8" ht="32.25" hidden="1" customHeight="1" outlineLevel="6">
      <c r="A170" s="12" t="s">
        <v>103</v>
      </c>
      <c r="B170" s="13" t="s">
        <v>82</v>
      </c>
      <c r="C170" s="13" t="s">
        <v>106</v>
      </c>
      <c r="D170" s="13" t="s">
        <v>360</v>
      </c>
      <c r="E170" s="13" t="s">
        <v>104</v>
      </c>
      <c r="F170" s="16">
        <v>27.5</v>
      </c>
      <c r="G170" s="16">
        <v>27.5</v>
      </c>
      <c r="H170" s="34"/>
    </row>
    <row r="171" spans="1:8" ht="38.25" hidden="1" outlineLevel="5" collapsed="1">
      <c r="A171" s="12" t="s">
        <v>314</v>
      </c>
      <c r="B171" s="13" t="s">
        <v>82</v>
      </c>
      <c r="C171" s="13" t="s">
        <v>106</v>
      </c>
      <c r="D171" s="13" t="s">
        <v>111</v>
      </c>
      <c r="E171" s="13"/>
      <c r="F171" s="16">
        <f>F172</f>
        <v>32979.800000000003</v>
      </c>
      <c r="G171" s="16">
        <f>G172</f>
        <v>32979.800000000003</v>
      </c>
      <c r="H171" s="34"/>
    </row>
    <row r="172" spans="1:8" ht="30.75" hidden="1" customHeight="1" outlineLevel="6">
      <c r="A172" s="12" t="s">
        <v>103</v>
      </c>
      <c r="B172" s="13" t="s">
        <v>82</v>
      </c>
      <c r="C172" s="13" t="s">
        <v>106</v>
      </c>
      <c r="D172" s="13" t="s">
        <v>111</v>
      </c>
      <c r="E172" s="13" t="s">
        <v>104</v>
      </c>
      <c r="F172" s="16">
        <v>32979.800000000003</v>
      </c>
      <c r="G172" s="16">
        <v>32979.800000000003</v>
      </c>
      <c r="H172" s="34"/>
    </row>
    <row r="173" spans="1:8" hidden="1" outlineLevel="5">
      <c r="A173" s="12" t="s">
        <v>112</v>
      </c>
      <c r="B173" s="13" t="s">
        <v>82</v>
      </c>
      <c r="C173" s="13" t="s">
        <v>106</v>
      </c>
      <c r="D173" s="13" t="s">
        <v>113</v>
      </c>
      <c r="E173" s="13"/>
      <c r="F173" s="16">
        <f>F174</f>
        <v>5.7</v>
      </c>
      <c r="G173" s="16">
        <f>G174</f>
        <v>5.7</v>
      </c>
      <c r="H173" s="34"/>
    </row>
    <row r="174" spans="1:8" ht="30.75" hidden="1" customHeight="1" outlineLevel="6">
      <c r="A174" s="12" t="s">
        <v>103</v>
      </c>
      <c r="B174" s="13" t="s">
        <v>82</v>
      </c>
      <c r="C174" s="13" t="s">
        <v>106</v>
      </c>
      <c r="D174" s="13" t="s">
        <v>113</v>
      </c>
      <c r="E174" s="13" t="s">
        <v>104</v>
      </c>
      <c r="F174" s="16">
        <v>5.7</v>
      </c>
      <c r="G174" s="16">
        <v>5.7</v>
      </c>
      <c r="H174" s="34"/>
    </row>
    <row r="175" spans="1:8" ht="39" hidden="1" customHeight="1" outlineLevel="6">
      <c r="A175" s="18" t="s">
        <v>432</v>
      </c>
      <c r="B175" s="19" t="s">
        <v>82</v>
      </c>
      <c r="C175" s="19" t="s">
        <v>106</v>
      </c>
      <c r="D175" s="19" t="s">
        <v>232</v>
      </c>
      <c r="E175" s="19"/>
      <c r="F175" s="16">
        <f>F176+F178</f>
        <v>219.79999999999998</v>
      </c>
      <c r="G175" s="16">
        <f>G176+G178</f>
        <v>219.79999999999998</v>
      </c>
      <c r="H175" s="34"/>
    </row>
    <row r="176" spans="1:8" ht="16.5" hidden="1" customHeight="1" outlineLevel="6">
      <c r="A176" s="18" t="s">
        <v>441</v>
      </c>
      <c r="B176" s="19" t="s">
        <v>82</v>
      </c>
      <c r="C176" s="19" t="s">
        <v>106</v>
      </c>
      <c r="D176" s="19" t="s">
        <v>237</v>
      </c>
      <c r="E176" s="19"/>
      <c r="F176" s="16">
        <f>F177</f>
        <v>211.7</v>
      </c>
      <c r="G176" s="16">
        <f>G177</f>
        <v>211.7</v>
      </c>
      <c r="H176" s="34"/>
    </row>
    <row r="177" spans="1:8" ht="28.5" hidden="1" customHeight="1" outlineLevel="6">
      <c r="A177" s="18" t="s">
        <v>437</v>
      </c>
      <c r="B177" s="19" t="s">
        <v>82</v>
      </c>
      <c r="C177" s="19" t="s">
        <v>106</v>
      </c>
      <c r="D177" s="19" t="s">
        <v>237</v>
      </c>
      <c r="E177" s="19" t="s">
        <v>104</v>
      </c>
      <c r="F177" s="16">
        <v>211.7</v>
      </c>
      <c r="G177" s="16">
        <v>211.7</v>
      </c>
      <c r="H177" s="34"/>
    </row>
    <row r="178" spans="1:8" hidden="1" outlineLevel="6">
      <c r="A178" s="18" t="s">
        <v>442</v>
      </c>
      <c r="B178" s="19" t="s">
        <v>82</v>
      </c>
      <c r="C178" s="19" t="s">
        <v>106</v>
      </c>
      <c r="D178" s="19" t="s">
        <v>383</v>
      </c>
      <c r="E178" s="19"/>
      <c r="F178" s="16">
        <f>F179</f>
        <v>8.1</v>
      </c>
      <c r="G178" s="16">
        <f>G179</f>
        <v>8.1</v>
      </c>
      <c r="H178" s="34"/>
    </row>
    <row r="179" spans="1:8" ht="38.25" hidden="1" outlineLevel="6">
      <c r="A179" s="18" t="s">
        <v>435</v>
      </c>
      <c r="B179" s="19" t="s">
        <v>82</v>
      </c>
      <c r="C179" s="19" t="s">
        <v>106</v>
      </c>
      <c r="D179" s="19" t="s">
        <v>383</v>
      </c>
      <c r="E179" s="19" t="s">
        <v>13</v>
      </c>
      <c r="F179" s="16">
        <v>8.1</v>
      </c>
      <c r="G179" s="16">
        <v>8.1</v>
      </c>
      <c r="H179" s="34"/>
    </row>
    <row r="180" spans="1:8" outlineLevel="5" collapsed="1">
      <c r="A180" s="12" t="s">
        <v>115</v>
      </c>
      <c r="B180" s="13" t="s">
        <v>82</v>
      </c>
      <c r="C180" s="13" t="s">
        <v>116</v>
      </c>
      <c r="D180" s="13"/>
      <c r="E180" s="13"/>
      <c r="F180" s="16">
        <f>F181+F203+F206</f>
        <v>68809.5</v>
      </c>
      <c r="G180" s="16">
        <f>G181+G203+G206</f>
        <v>71499.5</v>
      </c>
      <c r="H180" s="34"/>
    </row>
    <row r="181" spans="1:8" ht="25.5" outlineLevel="6">
      <c r="A181" s="12" t="s">
        <v>358</v>
      </c>
      <c r="B181" s="13" t="s">
        <v>82</v>
      </c>
      <c r="C181" s="13" t="s">
        <v>116</v>
      </c>
      <c r="D181" s="13" t="s">
        <v>85</v>
      </c>
      <c r="E181" s="13"/>
      <c r="F181" s="16">
        <f>F182</f>
        <v>39329.599999999999</v>
      </c>
      <c r="G181" s="16">
        <f>G182</f>
        <v>42019.6</v>
      </c>
      <c r="H181" s="34"/>
    </row>
    <row r="182" spans="1:8" ht="25.5" outlineLevel="2">
      <c r="A182" s="12" t="s">
        <v>117</v>
      </c>
      <c r="B182" s="13" t="s">
        <v>82</v>
      </c>
      <c r="C182" s="13" t="s">
        <v>116</v>
      </c>
      <c r="D182" s="13" t="s">
        <v>118</v>
      </c>
      <c r="E182" s="13"/>
      <c r="F182" s="16">
        <f>F183+F185+F187+F189+F191+F193+F195+F197+F199+F201</f>
        <v>39329.599999999999</v>
      </c>
      <c r="G182" s="16">
        <f>G183+G185+G187+G189+G191+G193+G195+G197+G199+G201</f>
        <v>42019.6</v>
      </c>
      <c r="H182" s="34"/>
    </row>
    <row r="183" spans="1:8" ht="51" hidden="1" outlineLevel="3">
      <c r="A183" s="12" t="s">
        <v>315</v>
      </c>
      <c r="B183" s="13" t="s">
        <v>82</v>
      </c>
      <c r="C183" s="13" t="s">
        <v>116</v>
      </c>
      <c r="D183" s="13" t="s">
        <v>119</v>
      </c>
      <c r="E183" s="13"/>
      <c r="F183" s="16">
        <f>F184</f>
        <v>6265.5</v>
      </c>
      <c r="G183" s="16">
        <f>G184</f>
        <v>6265.5</v>
      </c>
      <c r="H183" s="34"/>
    </row>
    <row r="184" spans="1:8" ht="38.25" hidden="1" outlineLevel="4">
      <c r="A184" s="12" t="s">
        <v>12</v>
      </c>
      <c r="B184" s="13" t="s">
        <v>82</v>
      </c>
      <c r="C184" s="13" t="s">
        <v>116</v>
      </c>
      <c r="D184" s="13" t="s">
        <v>119</v>
      </c>
      <c r="E184" s="13" t="s">
        <v>13</v>
      </c>
      <c r="F184" s="16">
        <v>6265.5</v>
      </c>
      <c r="G184" s="16">
        <v>6265.5</v>
      </c>
      <c r="H184" s="34"/>
    </row>
    <row r="185" spans="1:8" ht="51" hidden="1" outlineLevel="5">
      <c r="A185" s="12" t="s">
        <v>120</v>
      </c>
      <c r="B185" s="13" t="s">
        <v>82</v>
      </c>
      <c r="C185" s="13" t="s">
        <v>116</v>
      </c>
      <c r="D185" s="13" t="s">
        <v>121</v>
      </c>
      <c r="E185" s="13"/>
      <c r="F185" s="16">
        <f>F186</f>
        <v>2500</v>
      </c>
      <c r="G185" s="16">
        <f>G186</f>
        <v>2500</v>
      </c>
      <c r="H185" s="34"/>
    </row>
    <row r="186" spans="1:8" ht="38.25" hidden="1" outlineLevel="6">
      <c r="A186" s="12" t="s">
        <v>12</v>
      </c>
      <c r="B186" s="13" t="s">
        <v>82</v>
      </c>
      <c r="C186" s="13" t="s">
        <v>116</v>
      </c>
      <c r="D186" s="13" t="s">
        <v>121</v>
      </c>
      <c r="E186" s="13" t="s">
        <v>13</v>
      </c>
      <c r="F186" s="16">
        <v>2500</v>
      </c>
      <c r="G186" s="16">
        <v>2500</v>
      </c>
      <c r="H186" s="34"/>
    </row>
    <row r="187" spans="1:8" ht="25.5" hidden="1" outlineLevel="5">
      <c r="A187" s="12" t="s">
        <v>122</v>
      </c>
      <c r="B187" s="13" t="s">
        <v>82</v>
      </c>
      <c r="C187" s="13" t="s">
        <v>116</v>
      </c>
      <c r="D187" s="13" t="s">
        <v>123</v>
      </c>
      <c r="E187" s="13"/>
      <c r="F187" s="16">
        <f>F188</f>
        <v>2000</v>
      </c>
      <c r="G187" s="16">
        <f>G188</f>
        <v>2000</v>
      </c>
      <c r="H187" s="34"/>
    </row>
    <row r="188" spans="1:8" ht="38.25" hidden="1" outlineLevel="6">
      <c r="A188" s="12" t="s">
        <v>12</v>
      </c>
      <c r="B188" s="13" t="s">
        <v>82</v>
      </c>
      <c r="C188" s="13" t="s">
        <v>116</v>
      </c>
      <c r="D188" s="13" t="s">
        <v>123</v>
      </c>
      <c r="E188" s="13" t="s">
        <v>13</v>
      </c>
      <c r="F188" s="16">
        <v>2000</v>
      </c>
      <c r="G188" s="16">
        <v>2000</v>
      </c>
      <c r="H188" s="34"/>
    </row>
    <row r="189" spans="1:8" outlineLevel="5" collapsed="1">
      <c r="A189" s="12" t="s">
        <v>361</v>
      </c>
      <c r="B189" s="13" t="s">
        <v>82</v>
      </c>
      <c r="C189" s="13" t="s">
        <v>116</v>
      </c>
      <c r="D189" s="13" t="s">
        <v>124</v>
      </c>
      <c r="E189" s="13"/>
      <c r="F189" s="16">
        <f>F190</f>
        <v>16085.5</v>
      </c>
      <c r="G189" s="16">
        <f>G190</f>
        <v>18775.5</v>
      </c>
      <c r="H189" s="34"/>
    </row>
    <row r="190" spans="1:8" ht="38.25" outlineLevel="6">
      <c r="A190" s="12" t="s">
        <v>12</v>
      </c>
      <c r="B190" s="13" t="s">
        <v>82</v>
      </c>
      <c r="C190" s="13" t="s">
        <v>116</v>
      </c>
      <c r="D190" s="13" t="s">
        <v>124</v>
      </c>
      <c r="E190" s="13" t="s">
        <v>13</v>
      </c>
      <c r="F190" s="16">
        <v>16085.5</v>
      </c>
      <c r="G190" s="16">
        <v>18775.5</v>
      </c>
      <c r="H190" s="34"/>
    </row>
    <row r="191" spans="1:8" hidden="1" outlineLevel="5">
      <c r="A191" s="12" t="s">
        <v>125</v>
      </c>
      <c r="B191" s="13" t="s">
        <v>82</v>
      </c>
      <c r="C191" s="13" t="s">
        <v>116</v>
      </c>
      <c r="D191" s="13" t="s">
        <v>126</v>
      </c>
      <c r="E191" s="13"/>
      <c r="F191" s="16">
        <f>F192</f>
        <v>1250</v>
      </c>
      <c r="G191" s="16">
        <f>G192</f>
        <v>1250</v>
      </c>
      <c r="H191" s="34"/>
    </row>
    <row r="192" spans="1:8" ht="38.25" hidden="1" outlineLevel="6">
      <c r="A192" s="12" t="s">
        <v>12</v>
      </c>
      <c r="B192" s="13" t="s">
        <v>82</v>
      </c>
      <c r="C192" s="13" t="s">
        <v>116</v>
      </c>
      <c r="D192" s="13" t="s">
        <v>126</v>
      </c>
      <c r="E192" s="13" t="s">
        <v>13</v>
      </c>
      <c r="F192" s="16">
        <v>1250</v>
      </c>
      <c r="G192" s="16">
        <v>1250</v>
      </c>
      <c r="H192" s="34"/>
    </row>
    <row r="193" spans="1:8" ht="38.25" hidden="1" outlineLevel="5" collapsed="1">
      <c r="A193" s="12" t="s">
        <v>127</v>
      </c>
      <c r="B193" s="13" t="s">
        <v>82</v>
      </c>
      <c r="C193" s="13" t="s">
        <v>116</v>
      </c>
      <c r="D193" s="13" t="s">
        <v>128</v>
      </c>
      <c r="E193" s="13"/>
      <c r="F193" s="16">
        <f>F194</f>
        <v>8640</v>
      </c>
      <c r="G193" s="16">
        <f>G194</f>
        <v>8640</v>
      </c>
      <c r="H193" s="34"/>
    </row>
    <row r="194" spans="1:8" ht="38.25" hidden="1" outlineLevel="6">
      <c r="A194" s="12" t="s">
        <v>12</v>
      </c>
      <c r="B194" s="13" t="s">
        <v>82</v>
      </c>
      <c r="C194" s="13" t="s">
        <v>116</v>
      </c>
      <c r="D194" s="13" t="s">
        <v>128</v>
      </c>
      <c r="E194" s="13" t="s">
        <v>13</v>
      </c>
      <c r="F194" s="16">
        <v>8640</v>
      </c>
      <c r="G194" s="16">
        <v>8640</v>
      </c>
      <c r="H194" s="34"/>
    </row>
    <row r="195" spans="1:8" ht="38.25" hidden="1" outlineLevel="3">
      <c r="A195" s="12" t="s">
        <v>129</v>
      </c>
      <c r="B195" s="13" t="s">
        <v>82</v>
      </c>
      <c r="C195" s="13" t="s">
        <v>116</v>
      </c>
      <c r="D195" s="13" t="s">
        <v>130</v>
      </c>
      <c r="E195" s="13"/>
      <c r="F195" s="16">
        <f>F196</f>
        <v>1350</v>
      </c>
      <c r="G195" s="16">
        <f>G196</f>
        <v>1350</v>
      </c>
      <c r="H195" s="34"/>
    </row>
    <row r="196" spans="1:8" ht="38.25" hidden="1" outlineLevel="5">
      <c r="A196" s="12" t="s">
        <v>12</v>
      </c>
      <c r="B196" s="13" t="s">
        <v>82</v>
      </c>
      <c r="C196" s="13" t="s">
        <v>116</v>
      </c>
      <c r="D196" s="13" t="s">
        <v>130</v>
      </c>
      <c r="E196" s="13" t="s">
        <v>13</v>
      </c>
      <c r="F196" s="16">
        <v>1350</v>
      </c>
      <c r="G196" s="16">
        <v>1350</v>
      </c>
      <c r="H196" s="34"/>
    </row>
    <row r="197" spans="1:8" ht="38.25" hidden="1" outlineLevel="6">
      <c r="A197" s="12" t="s">
        <v>131</v>
      </c>
      <c r="B197" s="13" t="s">
        <v>82</v>
      </c>
      <c r="C197" s="13" t="s">
        <v>116</v>
      </c>
      <c r="D197" s="13" t="s">
        <v>132</v>
      </c>
      <c r="E197" s="13"/>
      <c r="F197" s="16">
        <f>F198</f>
        <v>692.9</v>
      </c>
      <c r="G197" s="16">
        <f>G198</f>
        <v>692.9</v>
      </c>
      <c r="H197" s="34"/>
    </row>
    <row r="198" spans="1:8" ht="38.25" hidden="1" outlineLevel="2">
      <c r="A198" s="12" t="s">
        <v>12</v>
      </c>
      <c r="B198" s="13" t="s">
        <v>82</v>
      </c>
      <c r="C198" s="13" t="s">
        <v>116</v>
      </c>
      <c r="D198" s="13" t="s">
        <v>132</v>
      </c>
      <c r="E198" s="13" t="s">
        <v>13</v>
      </c>
      <c r="F198" s="16">
        <v>692.9</v>
      </c>
      <c r="G198" s="16">
        <v>692.9</v>
      </c>
      <c r="H198" s="34"/>
    </row>
    <row r="199" spans="1:8" ht="38.25" hidden="1" outlineLevel="2">
      <c r="A199" s="12" t="s">
        <v>419</v>
      </c>
      <c r="B199" s="13" t="s">
        <v>82</v>
      </c>
      <c r="C199" s="13" t="s">
        <v>116</v>
      </c>
      <c r="D199" s="13" t="s">
        <v>133</v>
      </c>
      <c r="E199" s="13"/>
      <c r="F199" s="16">
        <f>F200</f>
        <v>445.7</v>
      </c>
      <c r="G199" s="16">
        <f>G200</f>
        <v>445.7</v>
      </c>
      <c r="H199" s="34"/>
    </row>
    <row r="200" spans="1:8" ht="38.25" hidden="1" outlineLevel="2">
      <c r="A200" s="12" t="s">
        <v>420</v>
      </c>
      <c r="B200" s="13" t="s">
        <v>82</v>
      </c>
      <c r="C200" s="13" t="s">
        <v>116</v>
      </c>
      <c r="D200" s="13" t="s">
        <v>133</v>
      </c>
      <c r="E200" s="13" t="s">
        <v>13</v>
      </c>
      <c r="F200" s="16">
        <v>445.7</v>
      </c>
      <c r="G200" s="16">
        <v>445.7</v>
      </c>
      <c r="H200" s="34"/>
    </row>
    <row r="201" spans="1:8" hidden="1" outlineLevel="5">
      <c r="A201" s="12" t="s">
        <v>317</v>
      </c>
      <c r="B201" s="13" t="s">
        <v>82</v>
      </c>
      <c r="C201" s="13" t="s">
        <v>116</v>
      </c>
      <c r="D201" s="13" t="s">
        <v>134</v>
      </c>
      <c r="E201" s="13"/>
      <c r="F201" s="16">
        <f>F202</f>
        <v>100</v>
      </c>
      <c r="G201" s="16">
        <f>G202</f>
        <v>100</v>
      </c>
      <c r="H201" s="34"/>
    </row>
    <row r="202" spans="1:8" ht="38.25" hidden="1" outlineLevel="6">
      <c r="A202" s="12" t="s">
        <v>12</v>
      </c>
      <c r="B202" s="13" t="s">
        <v>82</v>
      </c>
      <c r="C202" s="13" t="s">
        <v>116</v>
      </c>
      <c r="D202" s="13" t="s">
        <v>134</v>
      </c>
      <c r="E202" s="13" t="s">
        <v>13</v>
      </c>
      <c r="F202" s="16">
        <v>100</v>
      </c>
      <c r="G202" s="16">
        <v>100</v>
      </c>
      <c r="H202" s="34"/>
    </row>
    <row r="203" spans="1:8" ht="30" hidden="1" customHeight="1" outlineLevel="5">
      <c r="A203" s="12" t="s">
        <v>362</v>
      </c>
      <c r="B203" s="13" t="s">
        <v>82</v>
      </c>
      <c r="C203" s="13" t="s">
        <v>116</v>
      </c>
      <c r="D203" s="13" t="s">
        <v>114</v>
      </c>
      <c r="E203" s="13"/>
      <c r="F203" s="16">
        <f>F204</f>
        <v>935.3</v>
      </c>
      <c r="G203" s="16">
        <f>G204</f>
        <v>935.3</v>
      </c>
      <c r="H203" s="34"/>
    </row>
    <row r="204" spans="1:8" ht="63.75" hidden="1" outlineLevel="6">
      <c r="A204" s="12" t="s">
        <v>363</v>
      </c>
      <c r="B204" s="13" t="s">
        <v>82</v>
      </c>
      <c r="C204" s="13" t="s">
        <v>116</v>
      </c>
      <c r="D204" s="13" t="s">
        <v>135</v>
      </c>
      <c r="E204" s="13"/>
      <c r="F204" s="16">
        <f>F205</f>
        <v>935.3</v>
      </c>
      <c r="G204" s="16">
        <f>G205</f>
        <v>935.3</v>
      </c>
      <c r="H204" s="34"/>
    </row>
    <row r="205" spans="1:8" ht="38.25" hidden="1" outlineLevel="5">
      <c r="A205" s="12" t="s">
        <v>12</v>
      </c>
      <c r="B205" s="13" t="s">
        <v>82</v>
      </c>
      <c r="C205" s="13" t="s">
        <v>116</v>
      </c>
      <c r="D205" s="13" t="s">
        <v>135</v>
      </c>
      <c r="E205" s="13" t="s">
        <v>13</v>
      </c>
      <c r="F205" s="16">
        <v>935.3</v>
      </c>
      <c r="G205" s="16">
        <v>935.3</v>
      </c>
      <c r="H205" s="34"/>
    </row>
    <row r="206" spans="1:8" ht="51" hidden="1" outlineLevel="5">
      <c r="A206" s="18" t="s">
        <v>443</v>
      </c>
      <c r="B206" s="19" t="s">
        <v>82</v>
      </c>
      <c r="C206" s="19" t="s">
        <v>116</v>
      </c>
      <c r="D206" s="19" t="s">
        <v>238</v>
      </c>
      <c r="E206" s="19"/>
      <c r="F206" s="16">
        <f>F209+F211+F207</f>
        <v>28544.600000000002</v>
      </c>
      <c r="G206" s="16">
        <f>G209+G211+G207</f>
        <v>28544.600000000002</v>
      </c>
      <c r="H206" s="34"/>
    </row>
    <row r="207" spans="1:8" ht="25.5" hidden="1" outlineLevel="5">
      <c r="A207" s="12" t="s">
        <v>463</v>
      </c>
      <c r="B207" s="19" t="s">
        <v>82</v>
      </c>
      <c r="C207" s="19" t="s">
        <v>116</v>
      </c>
      <c r="D207" s="19">
        <v>1600400000</v>
      </c>
      <c r="E207" s="19"/>
      <c r="F207" s="16">
        <f>F208</f>
        <v>5100</v>
      </c>
      <c r="G207" s="16">
        <f>G208</f>
        <v>5100</v>
      </c>
      <c r="H207" s="34"/>
    </row>
    <row r="208" spans="1:8" ht="38.25" hidden="1" outlineLevel="5">
      <c r="A208" s="12" t="s">
        <v>12</v>
      </c>
      <c r="B208" s="19" t="s">
        <v>82</v>
      </c>
      <c r="C208" s="19" t="s">
        <v>116</v>
      </c>
      <c r="D208" s="19">
        <v>1600400000</v>
      </c>
      <c r="E208" s="19">
        <v>200</v>
      </c>
      <c r="F208" s="16">
        <v>5100</v>
      </c>
      <c r="G208" s="16">
        <v>5100</v>
      </c>
      <c r="H208" s="34"/>
    </row>
    <row r="209" spans="1:8" ht="38.25" hidden="1" outlineLevel="5">
      <c r="A209" s="18" t="s">
        <v>444</v>
      </c>
      <c r="B209" s="19" t="s">
        <v>82</v>
      </c>
      <c r="C209" s="19" t="s">
        <v>116</v>
      </c>
      <c r="D209" s="19" t="s">
        <v>422</v>
      </c>
      <c r="E209" s="19"/>
      <c r="F209" s="16">
        <f>F210</f>
        <v>1246.7</v>
      </c>
      <c r="G209" s="16">
        <f>G210</f>
        <v>1246.7</v>
      </c>
      <c r="H209" s="34"/>
    </row>
    <row r="210" spans="1:8" ht="38.25" hidden="1" outlineLevel="5">
      <c r="A210" s="18" t="s">
        <v>435</v>
      </c>
      <c r="B210" s="19" t="s">
        <v>82</v>
      </c>
      <c r="C210" s="19" t="s">
        <v>116</v>
      </c>
      <c r="D210" s="19" t="s">
        <v>422</v>
      </c>
      <c r="E210" s="19" t="s">
        <v>13</v>
      </c>
      <c r="F210" s="16">
        <v>1246.7</v>
      </c>
      <c r="G210" s="16">
        <v>1246.7</v>
      </c>
      <c r="H210" s="34"/>
    </row>
    <row r="211" spans="1:8" ht="25.5" hidden="1" outlineLevel="5">
      <c r="A211" s="18" t="s">
        <v>445</v>
      </c>
      <c r="B211" s="19" t="s">
        <v>82</v>
      </c>
      <c r="C211" s="19" t="s">
        <v>116</v>
      </c>
      <c r="D211" s="19" t="s">
        <v>240</v>
      </c>
      <c r="E211" s="19"/>
      <c r="F211" s="16">
        <f>F212</f>
        <v>22197.9</v>
      </c>
      <c r="G211" s="16">
        <f>G212</f>
        <v>22197.9</v>
      </c>
      <c r="H211" s="34"/>
    </row>
    <row r="212" spans="1:8" ht="38.25" hidden="1" outlineLevel="5">
      <c r="A212" s="18" t="s">
        <v>435</v>
      </c>
      <c r="B212" s="19" t="s">
        <v>82</v>
      </c>
      <c r="C212" s="19" t="s">
        <v>116</v>
      </c>
      <c r="D212" s="19" t="s">
        <v>240</v>
      </c>
      <c r="E212" s="19" t="s">
        <v>13</v>
      </c>
      <c r="F212" s="16">
        <v>22197.9</v>
      </c>
      <c r="G212" s="16">
        <v>22197.9</v>
      </c>
      <c r="H212" s="34"/>
    </row>
    <row r="213" spans="1:8" ht="25.5" hidden="1" outlineLevel="6">
      <c r="A213" s="12" t="s">
        <v>136</v>
      </c>
      <c r="B213" s="13" t="s">
        <v>82</v>
      </c>
      <c r="C213" s="13" t="s">
        <v>137</v>
      </c>
      <c r="D213" s="13"/>
      <c r="E213" s="13"/>
      <c r="F213" s="16">
        <f>F214+F222</f>
        <v>8561.5</v>
      </c>
      <c r="G213" s="16">
        <f>G214+G222</f>
        <v>8561.5</v>
      </c>
      <c r="H213" s="34"/>
    </row>
    <row r="214" spans="1:8" ht="25.5" hidden="1" outlineLevel="5">
      <c r="A214" s="12" t="s">
        <v>358</v>
      </c>
      <c r="B214" s="13" t="s">
        <v>82</v>
      </c>
      <c r="C214" s="13" t="s">
        <v>137</v>
      </c>
      <c r="D214" s="13" t="s">
        <v>85</v>
      </c>
      <c r="E214" s="13"/>
      <c r="F214" s="16">
        <f>F215+F218</f>
        <v>8287.2000000000007</v>
      </c>
      <c r="G214" s="16">
        <f>G215+G218</f>
        <v>8287.2000000000007</v>
      </c>
      <c r="H214" s="34"/>
    </row>
    <row r="215" spans="1:8" ht="25.5" hidden="1" outlineLevel="6">
      <c r="A215" s="12" t="s">
        <v>96</v>
      </c>
      <c r="B215" s="13" t="s">
        <v>82</v>
      </c>
      <c r="C215" s="13" t="s">
        <v>137</v>
      </c>
      <c r="D215" s="13" t="s">
        <v>97</v>
      </c>
      <c r="E215" s="13"/>
      <c r="F215" s="16">
        <f>F216</f>
        <v>630.4</v>
      </c>
      <c r="G215" s="16">
        <f>G216</f>
        <v>630.4</v>
      </c>
      <c r="H215" s="34"/>
    </row>
    <row r="216" spans="1:8" ht="25.5" hidden="1" outlineLevel="5">
      <c r="A216" s="12" t="s">
        <v>318</v>
      </c>
      <c r="B216" s="13" t="s">
        <v>82</v>
      </c>
      <c r="C216" s="13" t="s">
        <v>137</v>
      </c>
      <c r="D216" s="13" t="s">
        <v>138</v>
      </c>
      <c r="E216" s="13"/>
      <c r="F216" s="16">
        <f>F217</f>
        <v>630.4</v>
      </c>
      <c r="G216" s="16">
        <f>G217</f>
        <v>630.4</v>
      </c>
      <c r="H216" s="34"/>
    </row>
    <row r="217" spans="1:8" ht="63.75" hidden="1" outlineLevel="6">
      <c r="A217" s="12" t="s">
        <v>8</v>
      </c>
      <c r="B217" s="13" t="s">
        <v>82</v>
      </c>
      <c r="C217" s="13" t="s">
        <v>137</v>
      </c>
      <c r="D217" s="13" t="s">
        <v>138</v>
      </c>
      <c r="E217" s="13" t="s">
        <v>9</v>
      </c>
      <c r="F217" s="16">
        <v>630.4</v>
      </c>
      <c r="G217" s="16">
        <v>630.4</v>
      </c>
      <c r="H217" s="34"/>
    </row>
    <row r="218" spans="1:8" ht="25.5" hidden="1" outlineLevel="6">
      <c r="A218" s="12" t="s">
        <v>364</v>
      </c>
      <c r="B218" s="13" t="s">
        <v>82</v>
      </c>
      <c r="C218" s="13" t="s">
        <v>137</v>
      </c>
      <c r="D218" s="13" t="s">
        <v>140</v>
      </c>
      <c r="E218" s="13"/>
      <c r="F218" s="16">
        <f>F219</f>
        <v>7656.8</v>
      </c>
      <c r="G218" s="16">
        <f>G219</f>
        <v>7656.8</v>
      </c>
      <c r="H218" s="34"/>
    </row>
    <row r="219" spans="1:8" ht="25.5" hidden="1" outlineLevel="5">
      <c r="A219" s="12" t="s">
        <v>141</v>
      </c>
      <c r="B219" s="13" t="s">
        <v>82</v>
      </c>
      <c r="C219" s="13" t="s">
        <v>137</v>
      </c>
      <c r="D219" s="13" t="s">
        <v>142</v>
      </c>
      <c r="E219" s="13"/>
      <c r="F219" s="16">
        <f>F220+F221</f>
        <v>7656.8</v>
      </c>
      <c r="G219" s="16">
        <f>G220+G221</f>
        <v>7656.8</v>
      </c>
      <c r="H219" s="34"/>
    </row>
    <row r="220" spans="1:8" ht="63.75" hidden="1" outlineLevel="6">
      <c r="A220" s="12" t="s">
        <v>8</v>
      </c>
      <c r="B220" s="13" t="s">
        <v>82</v>
      </c>
      <c r="C220" s="13" t="s">
        <v>137</v>
      </c>
      <c r="D220" s="13" t="s">
        <v>142</v>
      </c>
      <c r="E220" s="13" t="s">
        <v>9</v>
      </c>
      <c r="F220" s="16">
        <v>7308.1</v>
      </c>
      <c r="G220" s="16">
        <v>7308.1</v>
      </c>
      <c r="H220" s="34"/>
    </row>
    <row r="221" spans="1:8" ht="38.25" hidden="1" outlineLevel="5" collapsed="1">
      <c r="A221" s="12" t="s">
        <v>12</v>
      </c>
      <c r="B221" s="13" t="s">
        <v>82</v>
      </c>
      <c r="C221" s="13" t="s">
        <v>137</v>
      </c>
      <c r="D221" s="13" t="s">
        <v>142</v>
      </c>
      <c r="E221" s="13" t="s">
        <v>13</v>
      </c>
      <c r="F221" s="16">
        <v>348.7</v>
      </c>
      <c r="G221" s="16">
        <v>348.7</v>
      </c>
      <c r="H221" s="34"/>
    </row>
    <row r="222" spans="1:8" hidden="1" outlineLevel="6">
      <c r="A222" s="12" t="s">
        <v>19</v>
      </c>
      <c r="B222" s="13" t="s">
        <v>82</v>
      </c>
      <c r="C222" s="13" t="s">
        <v>137</v>
      </c>
      <c r="D222" s="13" t="s">
        <v>20</v>
      </c>
      <c r="E222" s="13"/>
      <c r="F222" s="16">
        <f>F223</f>
        <v>274.3</v>
      </c>
      <c r="G222" s="16">
        <f>G223</f>
        <v>274.3</v>
      </c>
      <c r="H222" s="34"/>
    </row>
    <row r="223" spans="1:8" hidden="1" outlineLevel="3">
      <c r="A223" s="12" t="s">
        <v>14</v>
      </c>
      <c r="B223" s="13" t="s">
        <v>82</v>
      </c>
      <c r="C223" s="13" t="s">
        <v>137</v>
      </c>
      <c r="D223" s="13" t="s">
        <v>20</v>
      </c>
      <c r="E223" s="13" t="s">
        <v>15</v>
      </c>
      <c r="F223" s="16">
        <v>274.3</v>
      </c>
      <c r="G223" s="16">
        <v>274.3</v>
      </c>
      <c r="H223" s="34"/>
    </row>
    <row r="224" spans="1:8" hidden="1" outlineLevel="3">
      <c r="A224" s="12" t="s">
        <v>155</v>
      </c>
      <c r="B224" s="19" t="s">
        <v>82</v>
      </c>
      <c r="C224" s="19" t="s">
        <v>156</v>
      </c>
      <c r="D224" s="19"/>
      <c r="E224" s="19"/>
      <c r="F224" s="16">
        <f>F225+F231</f>
        <v>376906.4</v>
      </c>
      <c r="G224" s="16">
        <f>G225+G231</f>
        <v>376906.4</v>
      </c>
      <c r="H224" s="34"/>
    </row>
    <row r="225" spans="1:8" hidden="1" outlineLevel="3">
      <c r="A225" s="18" t="s">
        <v>241</v>
      </c>
      <c r="B225" s="19" t="s">
        <v>82</v>
      </c>
      <c r="C225" s="19" t="s">
        <v>242</v>
      </c>
      <c r="D225" s="19"/>
      <c r="E225" s="19"/>
      <c r="F225" s="16">
        <f>F226</f>
        <v>100595.4</v>
      </c>
      <c r="G225" s="16">
        <f>G226</f>
        <v>100595.4</v>
      </c>
      <c r="H225" s="34"/>
    </row>
    <row r="226" spans="1:8" ht="43.5" hidden="1" customHeight="1" outlineLevel="3">
      <c r="A226" s="18" t="s">
        <v>432</v>
      </c>
      <c r="B226" s="19" t="s">
        <v>82</v>
      </c>
      <c r="C226" s="19" t="s">
        <v>242</v>
      </c>
      <c r="D226" s="19" t="s">
        <v>232</v>
      </c>
      <c r="E226" s="19"/>
      <c r="F226" s="16">
        <f>F227+F229</f>
        <v>100595.4</v>
      </c>
      <c r="G226" s="16">
        <f>G227+G229</f>
        <v>100595.4</v>
      </c>
      <c r="H226" s="34"/>
    </row>
    <row r="227" spans="1:8" hidden="1" outlineLevel="3">
      <c r="A227" s="18" t="s">
        <v>441</v>
      </c>
      <c r="B227" s="19" t="s">
        <v>82</v>
      </c>
      <c r="C227" s="19" t="s">
        <v>242</v>
      </c>
      <c r="D227" s="19" t="s">
        <v>237</v>
      </c>
      <c r="E227" s="19"/>
      <c r="F227" s="16">
        <f>F228</f>
        <v>1200</v>
      </c>
      <c r="G227" s="16">
        <f>G228</f>
        <v>1200</v>
      </c>
      <c r="H227" s="34"/>
    </row>
    <row r="228" spans="1:8" ht="27.75" hidden="1" customHeight="1" outlineLevel="3">
      <c r="A228" s="18" t="s">
        <v>437</v>
      </c>
      <c r="B228" s="19" t="s">
        <v>82</v>
      </c>
      <c r="C228" s="19" t="s">
        <v>242</v>
      </c>
      <c r="D228" s="19" t="s">
        <v>237</v>
      </c>
      <c r="E228" s="19" t="s">
        <v>104</v>
      </c>
      <c r="F228" s="16">
        <v>1200</v>
      </c>
      <c r="G228" s="16">
        <v>1200</v>
      </c>
      <c r="H228" s="34"/>
    </row>
    <row r="229" spans="1:8" ht="51" hidden="1" outlineLevel="3">
      <c r="A229" s="18" t="s">
        <v>446</v>
      </c>
      <c r="B229" s="19" t="s">
        <v>82</v>
      </c>
      <c r="C229" s="19" t="s">
        <v>242</v>
      </c>
      <c r="D229" s="19" t="s">
        <v>244</v>
      </c>
      <c r="E229" s="19"/>
      <c r="F229" s="16">
        <f>F230</f>
        <v>99395.4</v>
      </c>
      <c r="G229" s="16">
        <f>G230</f>
        <v>99395.4</v>
      </c>
      <c r="H229" s="34"/>
    </row>
    <row r="230" spans="1:8" ht="28.5" hidden="1" customHeight="1" outlineLevel="3">
      <c r="A230" s="18" t="s">
        <v>437</v>
      </c>
      <c r="B230" s="19" t="s">
        <v>82</v>
      </c>
      <c r="C230" s="19" t="s">
        <v>242</v>
      </c>
      <c r="D230" s="19" t="s">
        <v>244</v>
      </c>
      <c r="E230" s="19" t="s">
        <v>104</v>
      </c>
      <c r="F230" s="16">
        <v>99395.4</v>
      </c>
      <c r="G230" s="16">
        <v>99395.4</v>
      </c>
      <c r="H230" s="34"/>
    </row>
    <row r="231" spans="1:8" hidden="1" outlineLevel="3">
      <c r="A231" s="18" t="s">
        <v>245</v>
      </c>
      <c r="B231" s="19" t="s">
        <v>82</v>
      </c>
      <c r="C231" s="19" t="s">
        <v>246</v>
      </c>
      <c r="D231" s="19"/>
      <c r="E231" s="19"/>
      <c r="F231" s="16">
        <f t="shared" ref="F231:G233" si="5">F232</f>
        <v>276311</v>
      </c>
      <c r="G231" s="16">
        <f t="shared" si="5"/>
        <v>276311</v>
      </c>
      <c r="H231" s="34"/>
    </row>
    <row r="232" spans="1:8" ht="42" hidden="1" customHeight="1" outlineLevel="3">
      <c r="A232" s="18" t="s">
        <v>432</v>
      </c>
      <c r="B232" s="19" t="s">
        <v>82</v>
      </c>
      <c r="C232" s="19" t="s">
        <v>246</v>
      </c>
      <c r="D232" s="19" t="s">
        <v>232</v>
      </c>
      <c r="E232" s="19"/>
      <c r="F232" s="16">
        <f t="shared" si="5"/>
        <v>276311</v>
      </c>
      <c r="G232" s="16">
        <f t="shared" si="5"/>
        <v>276311</v>
      </c>
      <c r="H232" s="34"/>
    </row>
    <row r="233" spans="1:8" ht="17.25" hidden="1" customHeight="1" outlineLevel="3">
      <c r="A233" s="18" t="s">
        <v>447</v>
      </c>
      <c r="B233" s="19" t="s">
        <v>82</v>
      </c>
      <c r="C233" s="19" t="s">
        <v>246</v>
      </c>
      <c r="D233" s="19" t="s">
        <v>333</v>
      </c>
      <c r="E233" s="19"/>
      <c r="F233" s="16">
        <f t="shared" si="5"/>
        <v>276311</v>
      </c>
      <c r="G233" s="16">
        <f t="shared" si="5"/>
        <v>276311</v>
      </c>
      <c r="H233" s="34"/>
    </row>
    <row r="234" spans="1:8" ht="31.5" hidden="1" customHeight="1" outlineLevel="3">
      <c r="A234" s="18" t="s">
        <v>437</v>
      </c>
      <c r="B234" s="19" t="s">
        <v>82</v>
      </c>
      <c r="C234" s="19" t="s">
        <v>246</v>
      </c>
      <c r="D234" s="19" t="s">
        <v>333</v>
      </c>
      <c r="E234" s="19" t="s">
        <v>104</v>
      </c>
      <c r="F234" s="16">
        <v>276311</v>
      </c>
      <c r="G234" s="16">
        <v>276311</v>
      </c>
      <c r="H234" s="34"/>
    </row>
    <row r="235" spans="1:8" ht="15.75" hidden="1" customHeight="1" outlineLevel="3">
      <c r="A235" s="12" t="s">
        <v>179</v>
      </c>
      <c r="B235" s="19" t="s">
        <v>82</v>
      </c>
      <c r="C235" s="19" t="s">
        <v>180</v>
      </c>
      <c r="D235" s="19"/>
      <c r="E235" s="19"/>
      <c r="F235" s="16">
        <f t="shared" ref="F235:G238" si="6">F236</f>
        <v>5</v>
      </c>
      <c r="G235" s="16">
        <f t="shared" si="6"/>
        <v>5</v>
      </c>
      <c r="H235" s="34"/>
    </row>
    <row r="236" spans="1:8" ht="15.75" hidden="1" customHeight="1" outlineLevel="3">
      <c r="A236" s="18" t="s">
        <v>181</v>
      </c>
      <c r="B236" s="19" t="s">
        <v>82</v>
      </c>
      <c r="C236" s="19" t="s">
        <v>182</v>
      </c>
      <c r="D236" s="19"/>
      <c r="E236" s="19"/>
      <c r="F236" s="16">
        <f t="shared" si="6"/>
        <v>5</v>
      </c>
      <c r="G236" s="16">
        <f t="shared" si="6"/>
        <v>5</v>
      </c>
      <c r="H236" s="34"/>
    </row>
    <row r="237" spans="1:8" ht="46.5" hidden="1" customHeight="1" outlineLevel="3">
      <c r="A237" s="18" t="s">
        <v>432</v>
      </c>
      <c r="B237" s="19" t="s">
        <v>82</v>
      </c>
      <c r="C237" s="19" t="s">
        <v>182</v>
      </c>
      <c r="D237" s="19" t="s">
        <v>232</v>
      </c>
      <c r="E237" s="19"/>
      <c r="F237" s="16">
        <f t="shared" si="6"/>
        <v>5</v>
      </c>
      <c r="G237" s="16">
        <f t="shared" si="6"/>
        <v>5</v>
      </c>
      <c r="H237" s="34"/>
    </row>
    <row r="238" spans="1:8" hidden="1" outlineLevel="3">
      <c r="A238" s="18" t="s">
        <v>441</v>
      </c>
      <c r="B238" s="19" t="s">
        <v>82</v>
      </c>
      <c r="C238" s="19" t="s">
        <v>182</v>
      </c>
      <c r="D238" s="19" t="s">
        <v>237</v>
      </c>
      <c r="E238" s="19"/>
      <c r="F238" s="16">
        <f t="shared" si="6"/>
        <v>5</v>
      </c>
      <c r="G238" s="16">
        <f t="shared" si="6"/>
        <v>5</v>
      </c>
      <c r="H238" s="34"/>
    </row>
    <row r="239" spans="1:8" ht="30" hidden="1" customHeight="1" outlineLevel="3">
      <c r="A239" s="18" t="s">
        <v>437</v>
      </c>
      <c r="B239" s="19" t="s">
        <v>82</v>
      </c>
      <c r="C239" s="19" t="s">
        <v>182</v>
      </c>
      <c r="D239" s="19" t="s">
        <v>237</v>
      </c>
      <c r="E239" s="19" t="s">
        <v>104</v>
      </c>
      <c r="F239" s="16">
        <v>5</v>
      </c>
      <c r="G239" s="16">
        <v>5</v>
      </c>
      <c r="H239" s="34"/>
    </row>
    <row r="240" spans="1:8" hidden="1" outlineLevel="5">
      <c r="A240" s="12" t="s">
        <v>53</v>
      </c>
      <c r="B240" s="13" t="s">
        <v>82</v>
      </c>
      <c r="C240" s="13" t="s">
        <v>54</v>
      </c>
      <c r="D240" s="13"/>
      <c r="E240" s="13"/>
      <c r="F240" s="16">
        <f>F241+F246</f>
        <v>1837.1</v>
      </c>
      <c r="G240" s="16">
        <f>G241+G246</f>
        <v>1837.1</v>
      </c>
      <c r="H240" s="34"/>
    </row>
    <row r="241" spans="1:8" hidden="1" outlineLevel="5">
      <c r="A241" s="18" t="s">
        <v>60</v>
      </c>
      <c r="B241" s="19" t="s">
        <v>82</v>
      </c>
      <c r="C241" s="19" t="s">
        <v>61</v>
      </c>
      <c r="D241" s="19"/>
      <c r="E241" s="19"/>
      <c r="F241" s="16">
        <f t="shared" ref="F241:G244" si="7">F242</f>
        <v>1055</v>
      </c>
      <c r="G241" s="16">
        <f t="shared" si="7"/>
        <v>1055</v>
      </c>
      <c r="H241" s="34"/>
    </row>
    <row r="242" spans="1:8" ht="25.5" hidden="1" outlineLevel="5">
      <c r="A242" s="18" t="s">
        <v>448</v>
      </c>
      <c r="B242" s="19" t="s">
        <v>82</v>
      </c>
      <c r="C242" s="19" t="s">
        <v>61</v>
      </c>
      <c r="D242" s="19" t="s">
        <v>50</v>
      </c>
      <c r="E242" s="19"/>
      <c r="F242" s="16">
        <f t="shared" si="7"/>
        <v>1055</v>
      </c>
      <c r="G242" s="16">
        <f t="shared" si="7"/>
        <v>1055</v>
      </c>
      <c r="H242" s="34"/>
    </row>
    <row r="243" spans="1:8" ht="38.25" hidden="1" outlineLevel="5">
      <c r="A243" s="18" t="s">
        <v>449</v>
      </c>
      <c r="B243" s="19" t="s">
        <v>82</v>
      </c>
      <c r="C243" s="19" t="s">
        <v>61</v>
      </c>
      <c r="D243" s="19" t="s">
        <v>144</v>
      </c>
      <c r="E243" s="19"/>
      <c r="F243" s="16">
        <f t="shared" si="7"/>
        <v>1055</v>
      </c>
      <c r="G243" s="16">
        <f t="shared" si="7"/>
        <v>1055</v>
      </c>
      <c r="H243" s="34"/>
    </row>
    <row r="244" spans="1:8" ht="38.25" hidden="1" outlineLevel="5">
      <c r="A244" s="12" t="s">
        <v>450</v>
      </c>
      <c r="B244" s="19" t="s">
        <v>82</v>
      </c>
      <c r="C244" s="19" t="s">
        <v>61</v>
      </c>
      <c r="D244" s="19" t="s">
        <v>413</v>
      </c>
      <c r="E244" s="19"/>
      <c r="F244" s="16">
        <f t="shared" si="7"/>
        <v>1055</v>
      </c>
      <c r="G244" s="16">
        <f t="shared" si="7"/>
        <v>1055</v>
      </c>
      <c r="H244" s="34"/>
    </row>
    <row r="245" spans="1:8" ht="25.5" hidden="1" outlineLevel="5">
      <c r="A245" s="18" t="s">
        <v>451</v>
      </c>
      <c r="B245" s="19" t="s">
        <v>82</v>
      </c>
      <c r="C245" s="19" t="s">
        <v>61</v>
      </c>
      <c r="D245" s="19" t="s">
        <v>413</v>
      </c>
      <c r="E245" s="19" t="s">
        <v>59</v>
      </c>
      <c r="F245" s="16">
        <v>1055</v>
      </c>
      <c r="G245" s="16">
        <v>1055</v>
      </c>
      <c r="H245" s="34"/>
    </row>
    <row r="246" spans="1:8" s="4" customFormat="1" hidden="1" outlineLevel="6">
      <c r="A246" s="12" t="s">
        <v>68</v>
      </c>
      <c r="B246" s="13" t="s">
        <v>82</v>
      </c>
      <c r="C246" s="13" t="s">
        <v>69</v>
      </c>
      <c r="D246" s="13"/>
      <c r="E246" s="13"/>
      <c r="F246" s="16">
        <f>F247</f>
        <v>782.1</v>
      </c>
      <c r="G246" s="16">
        <f>G247</f>
        <v>782.1</v>
      </c>
      <c r="H246" s="33"/>
    </row>
    <row r="247" spans="1:8" ht="25.5" hidden="1" outlineLevel="2">
      <c r="A247" s="12" t="s">
        <v>347</v>
      </c>
      <c r="B247" s="13" t="s">
        <v>82</v>
      </c>
      <c r="C247" s="13" t="s">
        <v>69</v>
      </c>
      <c r="D247" s="13" t="s">
        <v>50</v>
      </c>
      <c r="E247" s="13"/>
      <c r="F247" s="16">
        <f>F248</f>
        <v>782.1</v>
      </c>
      <c r="G247" s="16">
        <f>G248</f>
        <v>782.1</v>
      </c>
      <c r="H247" s="34"/>
    </row>
    <row r="248" spans="1:8" ht="38.25" hidden="1" outlineLevel="3">
      <c r="A248" s="12" t="s">
        <v>143</v>
      </c>
      <c r="B248" s="13" t="s">
        <v>82</v>
      </c>
      <c r="C248" s="13" t="s">
        <v>69</v>
      </c>
      <c r="D248" s="13" t="s">
        <v>144</v>
      </c>
      <c r="E248" s="13"/>
      <c r="F248" s="16">
        <f>F249+F251+F253</f>
        <v>782.1</v>
      </c>
      <c r="G248" s="16">
        <f>G249+G251+G253</f>
        <v>782.1</v>
      </c>
      <c r="H248" s="34"/>
    </row>
    <row r="249" spans="1:8" ht="76.5" hidden="1" outlineLevel="4">
      <c r="A249" s="12" t="s">
        <v>412</v>
      </c>
      <c r="B249" s="13" t="s">
        <v>82</v>
      </c>
      <c r="C249" s="13" t="s">
        <v>69</v>
      </c>
      <c r="D249" s="13" t="s">
        <v>413</v>
      </c>
      <c r="E249" s="13"/>
      <c r="F249" s="16">
        <f>F250</f>
        <v>0</v>
      </c>
      <c r="G249" s="16">
        <f>G250</f>
        <v>0</v>
      </c>
      <c r="H249" s="34"/>
    </row>
    <row r="250" spans="1:8" ht="38.25" hidden="1" outlineLevel="5">
      <c r="A250" s="12" t="s">
        <v>12</v>
      </c>
      <c r="B250" s="13" t="s">
        <v>82</v>
      </c>
      <c r="C250" s="13" t="s">
        <v>69</v>
      </c>
      <c r="D250" s="13" t="s">
        <v>413</v>
      </c>
      <c r="E250" s="13" t="s">
        <v>13</v>
      </c>
      <c r="F250" s="16">
        <v>0</v>
      </c>
      <c r="G250" s="16">
        <v>0</v>
      </c>
      <c r="H250" s="34"/>
    </row>
    <row r="251" spans="1:8" hidden="1" outlineLevel="6">
      <c r="A251" s="12" t="s">
        <v>414</v>
      </c>
      <c r="B251" s="13" t="s">
        <v>82</v>
      </c>
      <c r="C251" s="13" t="s">
        <v>69</v>
      </c>
      <c r="D251" s="13" t="s">
        <v>365</v>
      </c>
      <c r="E251" s="13"/>
      <c r="F251" s="16">
        <f>F252</f>
        <v>0</v>
      </c>
      <c r="G251" s="16">
        <f>G252</f>
        <v>0</v>
      </c>
      <c r="H251" s="34"/>
    </row>
    <row r="252" spans="1:8" ht="38.25" hidden="1" outlineLevel="6">
      <c r="A252" s="12" t="s">
        <v>12</v>
      </c>
      <c r="B252" s="13" t="s">
        <v>82</v>
      </c>
      <c r="C252" s="13" t="s">
        <v>69</v>
      </c>
      <c r="D252" s="13" t="s">
        <v>365</v>
      </c>
      <c r="E252" s="13" t="s">
        <v>13</v>
      </c>
      <c r="F252" s="16">
        <v>0</v>
      </c>
      <c r="G252" s="16">
        <v>0</v>
      </c>
      <c r="H252" s="34"/>
    </row>
    <row r="253" spans="1:8" ht="25.5" hidden="1" outlineLevel="4">
      <c r="A253" s="12" t="s">
        <v>75</v>
      </c>
      <c r="B253" s="13" t="s">
        <v>82</v>
      </c>
      <c r="C253" s="13" t="s">
        <v>69</v>
      </c>
      <c r="D253" s="13" t="s">
        <v>145</v>
      </c>
      <c r="E253" s="13"/>
      <c r="F253" s="16">
        <f>F254</f>
        <v>782.1</v>
      </c>
      <c r="G253" s="16">
        <f>G254</f>
        <v>782.1</v>
      </c>
      <c r="H253" s="34"/>
    </row>
    <row r="254" spans="1:8" ht="25.5" hidden="1" outlineLevel="5">
      <c r="A254" s="12" t="s">
        <v>58</v>
      </c>
      <c r="B254" s="13" t="s">
        <v>82</v>
      </c>
      <c r="C254" s="13" t="s">
        <v>69</v>
      </c>
      <c r="D254" s="13" t="s">
        <v>145</v>
      </c>
      <c r="E254" s="13" t="s">
        <v>59</v>
      </c>
      <c r="F254" s="16">
        <v>782.1</v>
      </c>
      <c r="G254" s="16">
        <v>782.1</v>
      </c>
      <c r="H254" s="34"/>
    </row>
    <row r="255" spans="1:8" s="4" customFormat="1" ht="25.5" hidden="1" outlineLevel="6">
      <c r="A255" s="14" t="s">
        <v>146</v>
      </c>
      <c r="B255" s="15" t="s">
        <v>147</v>
      </c>
      <c r="C255" s="15"/>
      <c r="D255" s="15"/>
      <c r="E255" s="15"/>
      <c r="F255" s="17">
        <f>F256+F266+F293+F341+F336</f>
        <v>307624.10000000003</v>
      </c>
      <c r="G255" s="17">
        <f>G256+G266+G293+G341+G336</f>
        <v>307624.10000000003</v>
      </c>
      <c r="H255" s="33"/>
    </row>
    <row r="256" spans="1:8" ht="25.5" hidden="1" outlineLevel="6">
      <c r="A256" s="12" t="s">
        <v>29</v>
      </c>
      <c r="B256" s="13" t="s">
        <v>147</v>
      </c>
      <c r="C256" s="13" t="s">
        <v>30</v>
      </c>
      <c r="D256" s="13"/>
      <c r="E256" s="13"/>
      <c r="F256" s="16">
        <f>F257</f>
        <v>100</v>
      </c>
      <c r="G256" s="16">
        <f>G257</f>
        <v>100</v>
      </c>
      <c r="H256" s="34"/>
    </row>
    <row r="257" spans="1:8" ht="38.25" hidden="1" outlineLevel="3">
      <c r="A257" s="12" t="s">
        <v>39</v>
      </c>
      <c r="B257" s="13" t="s">
        <v>147</v>
      </c>
      <c r="C257" s="13" t="s">
        <v>40</v>
      </c>
      <c r="D257" s="13"/>
      <c r="E257" s="13"/>
      <c r="F257" s="16">
        <f>F258+F263</f>
        <v>100</v>
      </c>
      <c r="G257" s="16">
        <f>G258+G263</f>
        <v>100</v>
      </c>
      <c r="H257" s="34"/>
    </row>
    <row r="258" spans="1:8" ht="38.25" hidden="1" outlineLevel="4">
      <c r="A258" s="12" t="s">
        <v>366</v>
      </c>
      <c r="B258" s="13" t="s">
        <v>147</v>
      </c>
      <c r="C258" s="13" t="s">
        <v>40</v>
      </c>
      <c r="D258" s="13" t="s">
        <v>148</v>
      </c>
      <c r="E258" s="13"/>
      <c r="F258" s="16">
        <f>F259+F261</f>
        <v>80</v>
      </c>
      <c r="G258" s="16">
        <f>G259+G261</f>
        <v>80</v>
      </c>
      <c r="H258" s="34"/>
    </row>
    <row r="259" spans="1:8" ht="25.5" hidden="1" outlineLevel="5">
      <c r="A259" s="12" t="s">
        <v>149</v>
      </c>
      <c r="B259" s="13" t="s">
        <v>147</v>
      </c>
      <c r="C259" s="13" t="s">
        <v>40</v>
      </c>
      <c r="D259" s="13" t="s">
        <v>150</v>
      </c>
      <c r="E259" s="13"/>
      <c r="F259" s="16">
        <f>F260</f>
        <v>45</v>
      </c>
      <c r="G259" s="16">
        <f>G260</f>
        <v>45</v>
      </c>
      <c r="H259" s="34"/>
    </row>
    <row r="260" spans="1:8" ht="38.25" hidden="1" outlineLevel="6">
      <c r="A260" s="12" t="s">
        <v>12</v>
      </c>
      <c r="B260" s="13" t="s">
        <v>147</v>
      </c>
      <c r="C260" s="13" t="s">
        <v>40</v>
      </c>
      <c r="D260" s="13" t="s">
        <v>150</v>
      </c>
      <c r="E260" s="13" t="s">
        <v>13</v>
      </c>
      <c r="F260" s="16">
        <v>45</v>
      </c>
      <c r="G260" s="16">
        <v>45</v>
      </c>
      <c r="H260" s="34"/>
    </row>
    <row r="261" spans="1:8" ht="38.25" hidden="1" outlineLevel="3">
      <c r="A261" s="12" t="s">
        <v>151</v>
      </c>
      <c r="B261" s="13" t="s">
        <v>147</v>
      </c>
      <c r="C261" s="13" t="s">
        <v>40</v>
      </c>
      <c r="D261" s="13" t="s">
        <v>152</v>
      </c>
      <c r="E261" s="13"/>
      <c r="F261" s="16">
        <f>F262</f>
        <v>35</v>
      </c>
      <c r="G261" s="16">
        <f>G262</f>
        <v>35</v>
      </c>
      <c r="H261" s="34"/>
    </row>
    <row r="262" spans="1:8" ht="38.25" hidden="1" outlineLevel="6">
      <c r="A262" s="12" t="s">
        <v>12</v>
      </c>
      <c r="B262" s="13" t="s">
        <v>147</v>
      </c>
      <c r="C262" s="13" t="s">
        <v>40</v>
      </c>
      <c r="D262" s="13" t="s">
        <v>152</v>
      </c>
      <c r="E262" s="13" t="s">
        <v>13</v>
      </c>
      <c r="F262" s="16">
        <v>35</v>
      </c>
      <c r="G262" s="16">
        <v>35</v>
      </c>
      <c r="H262" s="34"/>
    </row>
    <row r="263" spans="1:8" ht="25.5" hidden="1" outlineLevel="1">
      <c r="A263" s="12" t="s">
        <v>357</v>
      </c>
      <c r="B263" s="13" t="s">
        <v>147</v>
      </c>
      <c r="C263" s="13" t="s">
        <v>40</v>
      </c>
      <c r="D263" s="13" t="s">
        <v>45</v>
      </c>
      <c r="E263" s="13"/>
      <c r="F263" s="16">
        <f>F264</f>
        <v>20</v>
      </c>
      <c r="G263" s="16">
        <f>G264</f>
        <v>20</v>
      </c>
      <c r="H263" s="34"/>
    </row>
    <row r="264" spans="1:8" ht="25.5" hidden="1" outlineLevel="2">
      <c r="A264" s="12" t="s">
        <v>153</v>
      </c>
      <c r="B264" s="13" t="s">
        <v>147</v>
      </c>
      <c r="C264" s="13" t="s">
        <v>40</v>
      </c>
      <c r="D264" s="13" t="s">
        <v>154</v>
      </c>
      <c r="E264" s="13"/>
      <c r="F264" s="16">
        <f>F265</f>
        <v>20</v>
      </c>
      <c r="G264" s="16">
        <f>G265</f>
        <v>20</v>
      </c>
      <c r="H264" s="34"/>
    </row>
    <row r="265" spans="1:8" ht="38.25" hidden="1" outlineLevel="3">
      <c r="A265" s="12" t="s">
        <v>36</v>
      </c>
      <c r="B265" s="13" t="s">
        <v>147</v>
      </c>
      <c r="C265" s="13" t="s">
        <v>40</v>
      </c>
      <c r="D265" s="13" t="s">
        <v>154</v>
      </c>
      <c r="E265" s="13" t="s">
        <v>37</v>
      </c>
      <c r="F265" s="16">
        <v>20</v>
      </c>
      <c r="G265" s="16">
        <v>20</v>
      </c>
      <c r="H265" s="34"/>
    </row>
    <row r="266" spans="1:8" hidden="1" outlineLevel="4">
      <c r="A266" s="12" t="s">
        <v>155</v>
      </c>
      <c r="B266" s="13" t="s">
        <v>147</v>
      </c>
      <c r="C266" s="13" t="s">
        <v>156</v>
      </c>
      <c r="D266" s="13"/>
      <c r="E266" s="13"/>
      <c r="F266" s="16">
        <f>F267+F276</f>
        <v>57854.200000000004</v>
      </c>
      <c r="G266" s="16">
        <f>G267+G276</f>
        <v>57854.200000000004</v>
      </c>
      <c r="H266" s="34"/>
    </row>
    <row r="267" spans="1:8" hidden="1" outlineLevel="5">
      <c r="A267" s="12" t="s">
        <v>157</v>
      </c>
      <c r="B267" s="13" t="s">
        <v>147</v>
      </c>
      <c r="C267" s="13" t="s">
        <v>158</v>
      </c>
      <c r="D267" s="13"/>
      <c r="E267" s="13"/>
      <c r="F267" s="16">
        <f>F268</f>
        <v>53312.9</v>
      </c>
      <c r="G267" s="16">
        <f>G268</f>
        <v>53312.9</v>
      </c>
      <c r="H267" s="34"/>
    </row>
    <row r="268" spans="1:8" ht="25.5" hidden="1" outlineLevel="6">
      <c r="A268" s="12" t="s">
        <v>367</v>
      </c>
      <c r="B268" s="13" t="s">
        <v>147</v>
      </c>
      <c r="C268" s="13" t="s">
        <v>158</v>
      </c>
      <c r="D268" s="13" t="s">
        <v>159</v>
      </c>
      <c r="E268" s="13"/>
      <c r="F268" s="16">
        <f>F269</f>
        <v>53312.9</v>
      </c>
      <c r="G268" s="16">
        <f>G269</f>
        <v>53312.9</v>
      </c>
      <c r="H268" s="34"/>
    </row>
    <row r="269" spans="1:8" s="4" customFormat="1" ht="27" hidden="1" customHeight="1">
      <c r="A269" s="12" t="s">
        <v>368</v>
      </c>
      <c r="B269" s="13" t="s">
        <v>147</v>
      </c>
      <c r="C269" s="13" t="s">
        <v>158</v>
      </c>
      <c r="D269" s="13" t="s">
        <v>160</v>
      </c>
      <c r="E269" s="13"/>
      <c r="F269" s="16">
        <f>F270+F272+F274</f>
        <v>53312.9</v>
      </c>
      <c r="G269" s="16">
        <f>G270+G272+G274</f>
        <v>53312.9</v>
      </c>
      <c r="H269" s="33"/>
    </row>
    <row r="270" spans="1:8" ht="38.25" hidden="1" outlineLevel="1">
      <c r="A270" s="12" t="s">
        <v>161</v>
      </c>
      <c r="B270" s="13" t="s">
        <v>147</v>
      </c>
      <c r="C270" s="13" t="s">
        <v>158</v>
      </c>
      <c r="D270" s="13" t="s">
        <v>162</v>
      </c>
      <c r="E270" s="13"/>
      <c r="F270" s="16">
        <f>F271</f>
        <v>51393.8</v>
      </c>
      <c r="G270" s="16">
        <f>G271</f>
        <v>51393.8</v>
      </c>
      <c r="H270" s="34"/>
    </row>
    <row r="271" spans="1:8" ht="38.25" hidden="1" outlineLevel="2">
      <c r="A271" s="12" t="s">
        <v>36</v>
      </c>
      <c r="B271" s="13" t="s">
        <v>147</v>
      </c>
      <c r="C271" s="13" t="s">
        <v>158</v>
      </c>
      <c r="D271" s="13" t="s">
        <v>162</v>
      </c>
      <c r="E271" s="13" t="s">
        <v>37</v>
      </c>
      <c r="F271" s="16">
        <v>51393.8</v>
      </c>
      <c r="G271" s="16">
        <v>51393.8</v>
      </c>
      <c r="H271" s="34"/>
    </row>
    <row r="272" spans="1:8" hidden="1" outlineLevel="3">
      <c r="A272" s="12" t="s">
        <v>369</v>
      </c>
      <c r="B272" s="13" t="s">
        <v>147</v>
      </c>
      <c r="C272" s="13" t="s">
        <v>158</v>
      </c>
      <c r="D272" s="13" t="s">
        <v>370</v>
      </c>
      <c r="E272" s="13"/>
      <c r="F272" s="16">
        <f>F273</f>
        <v>1521.1</v>
      </c>
      <c r="G272" s="16">
        <f>G273</f>
        <v>1521.1</v>
      </c>
      <c r="H272" s="34"/>
    </row>
    <row r="273" spans="1:8" ht="38.25" hidden="1" outlineLevel="5">
      <c r="A273" s="12" t="s">
        <v>103</v>
      </c>
      <c r="B273" s="13" t="s">
        <v>147</v>
      </c>
      <c r="C273" s="13" t="s">
        <v>158</v>
      </c>
      <c r="D273" s="13" t="s">
        <v>370</v>
      </c>
      <c r="E273" s="13" t="s">
        <v>104</v>
      </c>
      <c r="F273" s="16">
        <v>1521.1</v>
      </c>
      <c r="G273" s="16">
        <v>1521.1</v>
      </c>
      <c r="H273" s="34"/>
    </row>
    <row r="274" spans="1:8" hidden="1" outlineLevel="5">
      <c r="A274" s="12" t="s">
        <v>452</v>
      </c>
      <c r="B274" s="13" t="s">
        <v>147</v>
      </c>
      <c r="C274" s="13" t="s">
        <v>158</v>
      </c>
      <c r="D274" s="13" t="s">
        <v>454</v>
      </c>
      <c r="E274" s="13"/>
      <c r="F274" s="16">
        <f>F275</f>
        <v>398</v>
      </c>
      <c r="G274" s="16">
        <f>G275</f>
        <v>398</v>
      </c>
      <c r="H274" s="34"/>
    </row>
    <row r="275" spans="1:8" ht="27.75" hidden="1" customHeight="1" outlineLevel="5">
      <c r="A275" s="12" t="s">
        <v>453</v>
      </c>
      <c r="B275" s="13" t="s">
        <v>147</v>
      </c>
      <c r="C275" s="13" t="s">
        <v>158</v>
      </c>
      <c r="D275" s="13" t="s">
        <v>454</v>
      </c>
      <c r="E275" s="13">
        <v>400</v>
      </c>
      <c r="F275" s="16">
        <v>398</v>
      </c>
      <c r="G275" s="16">
        <v>398</v>
      </c>
      <c r="H275" s="34"/>
    </row>
    <row r="276" spans="1:8" hidden="1" outlineLevel="6">
      <c r="A276" s="12" t="s">
        <v>163</v>
      </c>
      <c r="B276" s="13" t="s">
        <v>147</v>
      </c>
      <c r="C276" s="13" t="s">
        <v>164</v>
      </c>
      <c r="D276" s="13"/>
      <c r="E276" s="13"/>
      <c r="F276" s="16">
        <f>F277+F283</f>
        <v>4541.3</v>
      </c>
      <c r="G276" s="16">
        <f>G277+G283</f>
        <v>4541.3</v>
      </c>
      <c r="H276" s="34"/>
    </row>
    <row r="277" spans="1:8" ht="25.5" hidden="1" outlineLevel="5">
      <c r="A277" s="12" t="s">
        <v>367</v>
      </c>
      <c r="B277" s="13" t="s">
        <v>147</v>
      </c>
      <c r="C277" s="13" t="s">
        <v>164</v>
      </c>
      <c r="D277" s="13" t="s">
        <v>159</v>
      </c>
      <c r="E277" s="13"/>
      <c r="F277" s="16">
        <f>F278</f>
        <v>30</v>
      </c>
      <c r="G277" s="16">
        <f>G278</f>
        <v>30</v>
      </c>
      <c r="H277" s="34"/>
    </row>
    <row r="278" spans="1:8" s="4" customFormat="1" ht="25.5" hidden="1" outlineLevel="6">
      <c r="A278" s="12" t="s">
        <v>165</v>
      </c>
      <c r="B278" s="13" t="s">
        <v>147</v>
      </c>
      <c r="C278" s="13" t="s">
        <v>164</v>
      </c>
      <c r="D278" s="13" t="s">
        <v>166</v>
      </c>
      <c r="E278" s="13"/>
      <c r="F278" s="16">
        <f>F279+F281</f>
        <v>30</v>
      </c>
      <c r="G278" s="16">
        <f>G279+G281</f>
        <v>30</v>
      </c>
      <c r="H278" s="33"/>
    </row>
    <row r="279" spans="1:8" ht="25.5" hidden="1" outlineLevel="3">
      <c r="A279" s="12" t="s">
        <v>167</v>
      </c>
      <c r="B279" s="13" t="s">
        <v>147</v>
      </c>
      <c r="C279" s="13" t="s">
        <v>164</v>
      </c>
      <c r="D279" s="13" t="s">
        <v>168</v>
      </c>
      <c r="E279" s="13"/>
      <c r="F279" s="16">
        <f>F280</f>
        <v>1.3</v>
      </c>
      <c r="G279" s="16">
        <f>G280</f>
        <v>1.3</v>
      </c>
      <c r="H279" s="34"/>
    </row>
    <row r="280" spans="1:8" ht="38.25" hidden="1" outlineLevel="5">
      <c r="A280" s="12" t="s">
        <v>12</v>
      </c>
      <c r="B280" s="13" t="s">
        <v>147</v>
      </c>
      <c r="C280" s="13" t="s">
        <v>164</v>
      </c>
      <c r="D280" s="13" t="s">
        <v>168</v>
      </c>
      <c r="E280" s="13" t="s">
        <v>13</v>
      </c>
      <c r="F280" s="16">
        <v>1.3</v>
      </c>
      <c r="G280" s="16">
        <v>1.3</v>
      </c>
      <c r="H280" s="34"/>
    </row>
    <row r="281" spans="1:8" ht="25.5" hidden="1" outlineLevel="6">
      <c r="A281" s="12" t="s">
        <v>319</v>
      </c>
      <c r="B281" s="13" t="s">
        <v>147</v>
      </c>
      <c r="C281" s="13" t="s">
        <v>164</v>
      </c>
      <c r="D281" s="13" t="s">
        <v>169</v>
      </c>
      <c r="E281" s="13"/>
      <c r="F281" s="16">
        <f>F282</f>
        <v>28.7</v>
      </c>
      <c r="G281" s="16">
        <f>G282</f>
        <v>28.7</v>
      </c>
      <c r="H281" s="34"/>
    </row>
    <row r="282" spans="1:8" ht="38.25" hidden="1" outlineLevel="1">
      <c r="A282" s="12" t="s">
        <v>12</v>
      </c>
      <c r="B282" s="13" t="s">
        <v>147</v>
      </c>
      <c r="C282" s="13" t="s">
        <v>164</v>
      </c>
      <c r="D282" s="13" t="s">
        <v>169</v>
      </c>
      <c r="E282" s="13" t="s">
        <v>13</v>
      </c>
      <c r="F282" s="16">
        <v>28.7</v>
      </c>
      <c r="G282" s="16">
        <v>28.7</v>
      </c>
      <c r="H282" s="34"/>
    </row>
    <row r="283" spans="1:8" ht="25.5" hidden="1" outlineLevel="2">
      <c r="A283" s="12" t="s">
        <v>371</v>
      </c>
      <c r="B283" s="13" t="s">
        <v>147</v>
      </c>
      <c r="C283" s="13" t="s">
        <v>164</v>
      </c>
      <c r="D283" s="13" t="s">
        <v>170</v>
      </c>
      <c r="E283" s="13"/>
      <c r="F283" s="16">
        <f>F284+F286+F289+F291</f>
        <v>4511.3</v>
      </c>
      <c r="G283" s="16">
        <f>G284+G286+G289+G291</f>
        <v>4511.3</v>
      </c>
      <c r="H283" s="34"/>
    </row>
    <row r="284" spans="1:8" ht="25.5" hidden="1" outlineLevel="3">
      <c r="A284" s="12" t="s">
        <v>171</v>
      </c>
      <c r="B284" s="13" t="s">
        <v>147</v>
      </c>
      <c r="C284" s="13" t="s">
        <v>164</v>
      </c>
      <c r="D284" s="13" t="s">
        <v>172</v>
      </c>
      <c r="E284" s="13"/>
      <c r="F284" s="16">
        <f>F285</f>
        <v>10</v>
      </c>
      <c r="G284" s="16">
        <f>G285</f>
        <v>10</v>
      </c>
      <c r="H284" s="34"/>
    </row>
    <row r="285" spans="1:8" ht="38.25" hidden="1" outlineLevel="4">
      <c r="A285" s="12" t="s">
        <v>36</v>
      </c>
      <c r="B285" s="13" t="s">
        <v>147</v>
      </c>
      <c r="C285" s="13" t="s">
        <v>164</v>
      </c>
      <c r="D285" s="13" t="s">
        <v>172</v>
      </c>
      <c r="E285" s="13" t="s">
        <v>37</v>
      </c>
      <c r="F285" s="16">
        <v>10</v>
      </c>
      <c r="G285" s="16">
        <v>10</v>
      </c>
      <c r="H285" s="34"/>
    </row>
    <row r="286" spans="1:8" ht="25.5" hidden="1" outlineLevel="5">
      <c r="A286" s="12" t="s">
        <v>173</v>
      </c>
      <c r="B286" s="13" t="s">
        <v>147</v>
      </c>
      <c r="C286" s="13" t="s">
        <v>164</v>
      </c>
      <c r="D286" s="13" t="s">
        <v>174</v>
      </c>
      <c r="E286" s="13"/>
      <c r="F286" s="16">
        <f>F287+F288</f>
        <v>190</v>
      </c>
      <c r="G286" s="16">
        <f>G287+G288</f>
        <v>190</v>
      </c>
      <c r="H286" s="34"/>
    </row>
    <row r="287" spans="1:8" ht="38.25" hidden="1" outlineLevel="6">
      <c r="A287" s="12" t="s">
        <v>12</v>
      </c>
      <c r="B287" s="13" t="s">
        <v>147</v>
      </c>
      <c r="C287" s="13" t="s">
        <v>164</v>
      </c>
      <c r="D287" s="13" t="s">
        <v>174</v>
      </c>
      <c r="E287" s="13" t="s">
        <v>13</v>
      </c>
      <c r="F287" s="16">
        <v>150</v>
      </c>
      <c r="G287" s="16">
        <v>150</v>
      </c>
      <c r="H287" s="34"/>
    </row>
    <row r="288" spans="1:8" ht="38.25" hidden="1" outlineLevel="2">
      <c r="A288" s="12" t="s">
        <v>36</v>
      </c>
      <c r="B288" s="13" t="s">
        <v>147</v>
      </c>
      <c r="C288" s="13" t="s">
        <v>164</v>
      </c>
      <c r="D288" s="13" t="s">
        <v>174</v>
      </c>
      <c r="E288" s="13" t="s">
        <v>37</v>
      </c>
      <c r="F288" s="16">
        <v>40</v>
      </c>
      <c r="G288" s="16">
        <v>40</v>
      </c>
      <c r="H288" s="34"/>
    </row>
    <row r="289" spans="1:8" ht="38.25" hidden="1" outlineLevel="3">
      <c r="A289" s="12" t="s">
        <v>175</v>
      </c>
      <c r="B289" s="13" t="s">
        <v>147</v>
      </c>
      <c r="C289" s="13" t="s">
        <v>164</v>
      </c>
      <c r="D289" s="13" t="s">
        <v>176</v>
      </c>
      <c r="E289" s="13"/>
      <c r="F289" s="16">
        <f>F290</f>
        <v>3933</v>
      </c>
      <c r="G289" s="16">
        <f>G290</f>
        <v>3933</v>
      </c>
      <c r="H289" s="34"/>
    </row>
    <row r="290" spans="1:8" ht="38.25" hidden="1" outlineLevel="4">
      <c r="A290" s="12" t="s">
        <v>36</v>
      </c>
      <c r="B290" s="13" t="s">
        <v>147</v>
      </c>
      <c r="C290" s="13" t="s">
        <v>164</v>
      </c>
      <c r="D290" s="13" t="s">
        <v>176</v>
      </c>
      <c r="E290" s="13" t="s">
        <v>37</v>
      </c>
      <c r="F290" s="16">
        <v>3933</v>
      </c>
      <c r="G290" s="16">
        <v>3933</v>
      </c>
      <c r="H290" s="34"/>
    </row>
    <row r="291" spans="1:8" ht="25.5" hidden="1" outlineLevel="5">
      <c r="A291" s="12" t="s">
        <v>177</v>
      </c>
      <c r="B291" s="13" t="s">
        <v>147</v>
      </c>
      <c r="C291" s="13" t="s">
        <v>164</v>
      </c>
      <c r="D291" s="13" t="s">
        <v>178</v>
      </c>
      <c r="E291" s="13"/>
      <c r="F291" s="16">
        <f>F292</f>
        <v>378.3</v>
      </c>
      <c r="G291" s="16">
        <f>G292</f>
        <v>378.3</v>
      </c>
      <c r="H291" s="34"/>
    </row>
    <row r="292" spans="1:8" ht="38.25" hidden="1" outlineLevel="6">
      <c r="A292" s="12" t="s">
        <v>36</v>
      </c>
      <c r="B292" s="13" t="s">
        <v>147</v>
      </c>
      <c r="C292" s="13" t="s">
        <v>164</v>
      </c>
      <c r="D292" s="13" t="s">
        <v>178</v>
      </c>
      <c r="E292" s="13" t="s">
        <v>37</v>
      </c>
      <c r="F292" s="16">
        <v>378.3</v>
      </c>
      <c r="G292" s="16">
        <v>378.3</v>
      </c>
      <c r="H292" s="34"/>
    </row>
    <row r="293" spans="1:8" hidden="1" outlineLevel="5">
      <c r="A293" s="12" t="s">
        <v>179</v>
      </c>
      <c r="B293" s="13" t="s">
        <v>147</v>
      </c>
      <c r="C293" s="13" t="s">
        <v>180</v>
      </c>
      <c r="D293" s="13"/>
      <c r="E293" s="13"/>
      <c r="F293" s="16">
        <f>F294+F323</f>
        <v>171382.80000000002</v>
      </c>
      <c r="G293" s="16">
        <f>G294+G323</f>
        <v>171382.80000000002</v>
      </c>
      <c r="H293" s="34"/>
    </row>
    <row r="294" spans="1:8" hidden="1" outlineLevel="6">
      <c r="A294" s="12" t="s">
        <v>181</v>
      </c>
      <c r="B294" s="13" t="s">
        <v>147</v>
      </c>
      <c r="C294" s="13" t="s">
        <v>182</v>
      </c>
      <c r="D294" s="13"/>
      <c r="E294" s="13"/>
      <c r="F294" s="16">
        <f>F295</f>
        <v>166775.20000000001</v>
      </c>
      <c r="G294" s="16">
        <f>G295</f>
        <v>166775.20000000001</v>
      </c>
      <c r="H294" s="34"/>
    </row>
    <row r="295" spans="1:8" ht="25.5" hidden="1" outlineLevel="3">
      <c r="A295" s="12" t="s">
        <v>372</v>
      </c>
      <c r="B295" s="13" t="s">
        <v>147</v>
      </c>
      <c r="C295" s="13" t="s">
        <v>182</v>
      </c>
      <c r="D295" s="13" t="s">
        <v>183</v>
      </c>
      <c r="E295" s="13"/>
      <c r="F295" s="16">
        <f>F296+F302+F311+F314</f>
        <v>166775.20000000001</v>
      </c>
      <c r="G295" s="16">
        <f>G296+G302+G311+G314</f>
        <v>166775.20000000001</v>
      </c>
      <c r="H295" s="34"/>
    </row>
    <row r="296" spans="1:8" ht="25.5" hidden="1" outlineLevel="5">
      <c r="A296" s="12" t="s">
        <v>373</v>
      </c>
      <c r="B296" s="13" t="s">
        <v>147</v>
      </c>
      <c r="C296" s="13" t="s">
        <v>182</v>
      </c>
      <c r="D296" s="13" t="s">
        <v>184</v>
      </c>
      <c r="E296" s="13"/>
      <c r="F296" s="16">
        <f>F297+F300</f>
        <v>76949.3</v>
      </c>
      <c r="G296" s="16">
        <f>G297+G300</f>
        <v>76949.3</v>
      </c>
      <c r="H296" s="34"/>
    </row>
    <row r="297" spans="1:8" ht="25.5" hidden="1" outlineLevel="6">
      <c r="A297" s="12" t="s">
        <v>320</v>
      </c>
      <c r="B297" s="13" t="s">
        <v>147</v>
      </c>
      <c r="C297" s="13" t="s">
        <v>182</v>
      </c>
      <c r="D297" s="13" t="s">
        <v>185</v>
      </c>
      <c r="E297" s="13"/>
      <c r="F297" s="16">
        <f>F298+F299</f>
        <v>433</v>
      </c>
      <c r="G297" s="16">
        <f>G298+G299</f>
        <v>433</v>
      </c>
      <c r="H297" s="34"/>
    </row>
    <row r="298" spans="1:8" ht="38.25" hidden="1" outlineLevel="5">
      <c r="A298" s="12" t="s">
        <v>12</v>
      </c>
      <c r="B298" s="13" t="s">
        <v>147</v>
      </c>
      <c r="C298" s="13" t="s">
        <v>182</v>
      </c>
      <c r="D298" s="13" t="s">
        <v>185</v>
      </c>
      <c r="E298" s="13" t="s">
        <v>13</v>
      </c>
      <c r="F298" s="16">
        <v>29</v>
      </c>
      <c r="G298" s="16">
        <v>29</v>
      </c>
      <c r="H298" s="34"/>
    </row>
    <row r="299" spans="1:8" ht="38.25" hidden="1" outlineLevel="6">
      <c r="A299" s="12" t="s">
        <v>36</v>
      </c>
      <c r="B299" s="13" t="s">
        <v>147</v>
      </c>
      <c r="C299" s="13" t="s">
        <v>182</v>
      </c>
      <c r="D299" s="13" t="s">
        <v>185</v>
      </c>
      <c r="E299" s="13" t="s">
        <v>37</v>
      </c>
      <c r="F299" s="16">
        <v>404</v>
      </c>
      <c r="G299" s="16">
        <v>404</v>
      </c>
      <c r="H299" s="34"/>
    </row>
    <row r="300" spans="1:8" ht="27" hidden="1" customHeight="1" outlineLevel="5">
      <c r="A300" s="12" t="s">
        <v>321</v>
      </c>
      <c r="B300" s="13" t="s">
        <v>147</v>
      </c>
      <c r="C300" s="13" t="s">
        <v>182</v>
      </c>
      <c r="D300" s="13" t="s">
        <v>186</v>
      </c>
      <c r="E300" s="13"/>
      <c r="F300" s="16">
        <f>F301</f>
        <v>76516.3</v>
      </c>
      <c r="G300" s="16">
        <f>G301</f>
        <v>76516.3</v>
      </c>
      <c r="H300" s="34"/>
    </row>
    <row r="301" spans="1:8" ht="38.25" hidden="1" outlineLevel="6">
      <c r="A301" s="12" t="s">
        <v>36</v>
      </c>
      <c r="B301" s="13" t="s">
        <v>147</v>
      </c>
      <c r="C301" s="13" t="s">
        <v>182</v>
      </c>
      <c r="D301" s="13" t="s">
        <v>186</v>
      </c>
      <c r="E301" s="13" t="s">
        <v>37</v>
      </c>
      <c r="F301" s="16">
        <v>76516.3</v>
      </c>
      <c r="G301" s="16">
        <v>76516.3</v>
      </c>
      <c r="H301" s="34"/>
    </row>
    <row r="302" spans="1:8" ht="25.5" hidden="1" outlineLevel="5">
      <c r="A302" s="12" t="s">
        <v>322</v>
      </c>
      <c r="B302" s="13" t="s">
        <v>147</v>
      </c>
      <c r="C302" s="13" t="s">
        <v>182</v>
      </c>
      <c r="D302" s="13" t="s">
        <v>187</v>
      </c>
      <c r="E302" s="13"/>
      <c r="F302" s="16">
        <f>F303+F305+F307+F309</f>
        <v>35250.400000000001</v>
      </c>
      <c r="G302" s="16">
        <f>G303+G305+G307+G309</f>
        <v>35250.400000000001</v>
      </c>
      <c r="H302" s="34"/>
    </row>
    <row r="303" spans="1:8" ht="25.5" hidden="1" outlineLevel="6">
      <c r="A303" s="12" t="s">
        <v>323</v>
      </c>
      <c r="B303" s="13" t="s">
        <v>147</v>
      </c>
      <c r="C303" s="13" t="s">
        <v>182</v>
      </c>
      <c r="D303" s="13" t="s">
        <v>188</v>
      </c>
      <c r="E303" s="13"/>
      <c r="F303" s="16">
        <f>F304</f>
        <v>28569.4</v>
      </c>
      <c r="G303" s="16">
        <f>G304</f>
        <v>28569.4</v>
      </c>
      <c r="H303" s="34"/>
    </row>
    <row r="304" spans="1:8" ht="38.25" hidden="1" outlineLevel="5">
      <c r="A304" s="12" t="s">
        <v>36</v>
      </c>
      <c r="B304" s="13" t="s">
        <v>147</v>
      </c>
      <c r="C304" s="13" t="s">
        <v>182</v>
      </c>
      <c r="D304" s="13" t="s">
        <v>188</v>
      </c>
      <c r="E304" s="13" t="s">
        <v>37</v>
      </c>
      <c r="F304" s="16">
        <v>28569.4</v>
      </c>
      <c r="G304" s="16">
        <v>28569.4</v>
      </c>
      <c r="H304" s="34"/>
    </row>
    <row r="305" spans="1:8" hidden="1" outlineLevel="6">
      <c r="A305" s="12" t="s">
        <v>324</v>
      </c>
      <c r="B305" s="13" t="s">
        <v>147</v>
      </c>
      <c r="C305" s="13" t="s">
        <v>182</v>
      </c>
      <c r="D305" s="13" t="s">
        <v>189</v>
      </c>
      <c r="E305" s="13"/>
      <c r="F305" s="16">
        <f>F306</f>
        <v>1</v>
      </c>
      <c r="G305" s="16">
        <f>G306</f>
        <v>1</v>
      </c>
      <c r="H305" s="34"/>
    </row>
    <row r="306" spans="1:8" ht="38.25" hidden="1" outlineLevel="1">
      <c r="A306" s="12" t="s">
        <v>36</v>
      </c>
      <c r="B306" s="13" t="s">
        <v>147</v>
      </c>
      <c r="C306" s="13" t="s">
        <v>182</v>
      </c>
      <c r="D306" s="13" t="s">
        <v>189</v>
      </c>
      <c r="E306" s="13" t="s">
        <v>37</v>
      </c>
      <c r="F306" s="16">
        <v>1</v>
      </c>
      <c r="G306" s="16">
        <v>1</v>
      </c>
      <c r="H306" s="34"/>
    </row>
    <row r="307" spans="1:8" ht="63.75" hidden="1" outlineLevel="2">
      <c r="A307" s="12" t="s">
        <v>325</v>
      </c>
      <c r="B307" s="13" t="s">
        <v>147</v>
      </c>
      <c r="C307" s="13" t="s">
        <v>182</v>
      </c>
      <c r="D307" s="13" t="s">
        <v>190</v>
      </c>
      <c r="E307" s="13"/>
      <c r="F307" s="16">
        <f>F308</f>
        <v>0</v>
      </c>
      <c r="G307" s="16">
        <f>G308</f>
        <v>0</v>
      </c>
      <c r="H307" s="34"/>
    </row>
    <row r="308" spans="1:8" ht="38.25" hidden="1" outlineLevel="3">
      <c r="A308" s="12" t="s">
        <v>36</v>
      </c>
      <c r="B308" s="13" t="s">
        <v>147</v>
      </c>
      <c r="C308" s="13" t="s">
        <v>182</v>
      </c>
      <c r="D308" s="13" t="s">
        <v>190</v>
      </c>
      <c r="E308" s="13" t="s">
        <v>37</v>
      </c>
      <c r="F308" s="16">
        <v>0</v>
      </c>
      <c r="G308" s="16">
        <v>0</v>
      </c>
      <c r="H308" s="34"/>
    </row>
    <row r="309" spans="1:8" hidden="1" outlineLevel="3">
      <c r="A309" s="12" t="s">
        <v>452</v>
      </c>
      <c r="B309" s="13" t="s">
        <v>147</v>
      </c>
      <c r="C309" s="13" t="s">
        <v>182</v>
      </c>
      <c r="D309" s="13" t="s">
        <v>455</v>
      </c>
      <c r="E309" s="13"/>
      <c r="F309" s="16">
        <f>F310</f>
        <v>6680</v>
      </c>
      <c r="G309" s="16">
        <f>G310</f>
        <v>6680</v>
      </c>
      <c r="H309" s="34"/>
    </row>
    <row r="310" spans="1:8" ht="38.25" hidden="1" outlineLevel="3">
      <c r="A310" s="12" t="s">
        <v>456</v>
      </c>
      <c r="B310" s="13" t="s">
        <v>147</v>
      </c>
      <c r="C310" s="13" t="s">
        <v>182</v>
      </c>
      <c r="D310" s="13" t="s">
        <v>455</v>
      </c>
      <c r="E310" s="13">
        <v>600</v>
      </c>
      <c r="F310" s="16">
        <v>6680</v>
      </c>
      <c r="G310" s="16">
        <v>6680</v>
      </c>
      <c r="H310" s="34"/>
    </row>
    <row r="311" spans="1:8" hidden="1" outlineLevel="4">
      <c r="A311" s="12" t="s">
        <v>326</v>
      </c>
      <c r="B311" s="13" t="s">
        <v>147</v>
      </c>
      <c r="C311" s="13" t="s">
        <v>182</v>
      </c>
      <c r="D311" s="13" t="s">
        <v>191</v>
      </c>
      <c r="E311" s="13"/>
      <c r="F311" s="16">
        <f>F312</f>
        <v>10903.5</v>
      </c>
      <c r="G311" s="16">
        <f>G312</f>
        <v>10903.5</v>
      </c>
      <c r="H311" s="34"/>
    </row>
    <row r="312" spans="1:8" ht="25.5" hidden="1" outlineLevel="5">
      <c r="A312" s="12" t="s">
        <v>327</v>
      </c>
      <c r="B312" s="13" t="s">
        <v>147</v>
      </c>
      <c r="C312" s="13" t="s">
        <v>182</v>
      </c>
      <c r="D312" s="13" t="s">
        <v>192</v>
      </c>
      <c r="E312" s="13"/>
      <c r="F312" s="16">
        <f>F313</f>
        <v>10903.5</v>
      </c>
      <c r="G312" s="16">
        <f>G313</f>
        <v>10903.5</v>
      </c>
      <c r="H312" s="34"/>
    </row>
    <row r="313" spans="1:8" ht="38.25" hidden="1" outlineLevel="6">
      <c r="A313" s="12" t="s">
        <v>36</v>
      </c>
      <c r="B313" s="13" t="s">
        <v>147</v>
      </c>
      <c r="C313" s="13" t="s">
        <v>182</v>
      </c>
      <c r="D313" s="13" t="s">
        <v>192</v>
      </c>
      <c r="E313" s="13" t="s">
        <v>37</v>
      </c>
      <c r="F313" s="16">
        <v>10903.5</v>
      </c>
      <c r="G313" s="16">
        <v>10903.5</v>
      </c>
      <c r="H313" s="34"/>
    </row>
    <row r="314" spans="1:8" ht="25.5" hidden="1" outlineLevel="6">
      <c r="A314" s="12" t="s">
        <v>139</v>
      </c>
      <c r="B314" s="13" t="s">
        <v>147</v>
      </c>
      <c r="C314" s="13" t="s">
        <v>182</v>
      </c>
      <c r="D314" s="13" t="s">
        <v>193</v>
      </c>
      <c r="E314" s="13"/>
      <c r="F314" s="16">
        <f>F315+F317+F321</f>
        <v>43672</v>
      </c>
      <c r="G314" s="16">
        <f>G315+G317+G321</f>
        <v>43672</v>
      </c>
      <c r="H314" s="34"/>
    </row>
    <row r="315" spans="1:8" ht="25.5" hidden="1" outlineLevel="5">
      <c r="A315" s="12" t="s">
        <v>177</v>
      </c>
      <c r="B315" s="13" t="s">
        <v>147</v>
      </c>
      <c r="C315" s="13" t="s">
        <v>182</v>
      </c>
      <c r="D315" s="13" t="s">
        <v>194</v>
      </c>
      <c r="E315" s="13"/>
      <c r="F315" s="16">
        <f>F316</f>
        <v>1256</v>
      </c>
      <c r="G315" s="16">
        <f>G316</f>
        <v>1256</v>
      </c>
      <c r="H315" s="34"/>
    </row>
    <row r="316" spans="1:8" ht="38.25" hidden="1" outlineLevel="6">
      <c r="A316" s="12" t="s">
        <v>36</v>
      </c>
      <c r="B316" s="13" t="s">
        <v>147</v>
      </c>
      <c r="C316" s="13" t="s">
        <v>182</v>
      </c>
      <c r="D316" s="13" t="s">
        <v>194</v>
      </c>
      <c r="E316" s="13" t="s">
        <v>37</v>
      </c>
      <c r="F316" s="16">
        <v>1256</v>
      </c>
      <c r="G316" s="16">
        <v>1256</v>
      </c>
      <c r="H316" s="34"/>
    </row>
    <row r="317" spans="1:8" ht="25.5" hidden="1" outlineLevel="4">
      <c r="A317" s="12" t="s">
        <v>195</v>
      </c>
      <c r="B317" s="13" t="s">
        <v>147</v>
      </c>
      <c r="C317" s="13" t="s">
        <v>182</v>
      </c>
      <c r="D317" s="13" t="s">
        <v>196</v>
      </c>
      <c r="E317" s="13"/>
      <c r="F317" s="16">
        <f>F318+F320+F319</f>
        <v>2210</v>
      </c>
      <c r="G317" s="16">
        <f>G318+G320+G319</f>
        <v>2210</v>
      </c>
      <c r="H317" s="34"/>
    </row>
    <row r="318" spans="1:8" ht="38.25" hidden="1" outlineLevel="5">
      <c r="A318" s="12" t="s">
        <v>12</v>
      </c>
      <c r="B318" s="13" t="s">
        <v>147</v>
      </c>
      <c r="C318" s="13" t="s">
        <v>182</v>
      </c>
      <c r="D318" s="13" t="s">
        <v>196</v>
      </c>
      <c r="E318" s="13" t="s">
        <v>13</v>
      </c>
      <c r="F318" s="16">
        <v>300</v>
      </c>
      <c r="G318" s="16">
        <v>300</v>
      </c>
      <c r="H318" s="34"/>
    </row>
    <row r="319" spans="1:8" ht="38.25" hidden="1" outlineLevel="5">
      <c r="A319" s="12" t="s">
        <v>453</v>
      </c>
      <c r="B319" s="13" t="s">
        <v>147</v>
      </c>
      <c r="C319" s="13" t="s">
        <v>182</v>
      </c>
      <c r="D319" s="13" t="s">
        <v>196</v>
      </c>
      <c r="E319" s="13">
        <v>400</v>
      </c>
      <c r="F319" s="16">
        <v>1900</v>
      </c>
      <c r="G319" s="16">
        <v>1900</v>
      </c>
      <c r="H319" s="34"/>
    </row>
    <row r="320" spans="1:8" ht="38.25" hidden="1" outlineLevel="6">
      <c r="A320" s="12" t="s">
        <v>36</v>
      </c>
      <c r="B320" s="13" t="s">
        <v>147</v>
      </c>
      <c r="C320" s="13" t="s">
        <v>182</v>
      </c>
      <c r="D320" s="13" t="s">
        <v>196</v>
      </c>
      <c r="E320" s="13" t="s">
        <v>37</v>
      </c>
      <c r="F320" s="16">
        <v>10</v>
      </c>
      <c r="G320" s="16">
        <v>10</v>
      </c>
      <c r="H320" s="34"/>
    </row>
    <row r="321" spans="1:8" hidden="1" outlineLevel="6">
      <c r="A321" s="12" t="s">
        <v>452</v>
      </c>
      <c r="B321" s="13" t="s">
        <v>147</v>
      </c>
      <c r="C321" s="13" t="s">
        <v>182</v>
      </c>
      <c r="D321" s="13" t="s">
        <v>464</v>
      </c>
      <c r="E321" s="13"/>
      <c r="F321" s="16">
        <f>F322</f>
        <v>40206</v>
      </c>
      <c r="G321" s="16">
        <f>G322</f>
        <v>40206</v>
      </c>
      <c r="H321" s="34"/>
    </row>
    <row r="322" spans="1:8" ht="27.75" hidden="1" customHeight="1" outlineLevel="6">
      <c r="A322" s="12" t="s">
        <v>453</v>
      </c>
      <c r="B322" s="13" t="s">
        <v>147</v>
      </c>
      <c r="C322" s="13" t="s">
        <v>182</v>
      </c>
      <c r="D322" s="13" t="s">
        <v>464</v>
      </c>
      <c r="E322" s="13">
        <v>400</v>
      </c>
      <c r="F322" s="16">
        <v>40206</v>
      </c>
      <c r="G322" s="16">
        <v>40206</v>
      </c>
      <c r="H322" s="34"/>
    </row>
    <row r="323" spans="1:8" ht="25.5" hidden="1" outlineLevel="5">
      <c r="A323" s="12" t="s">
        <v>197</v>
      </c>
      <c r="B323" s="13" t="s">
        <v>147</v>
      </c>
      <c r="C323" s="13" t="s">
        <v>198</v>
      </c>
      <c r="D323" s="13"/>
      <c r="E323" s="13"/>
      <c r="F323" s="16">
        <f>F324+F333</f>
        <v>4607.6000000000004</v>
      </c>
      <c r="G323" s="16">
        <f>G324+G333</f>
        <v>4607.6000000000004</v>
      </c>
      <c r="H323" s="34"/>
    </row>
    <row r="324" spans="1:8" ht="25.5" hidden="1" outlineLevel="6">
      <c r="A324" s="12" t="s">
        <v>372</v>
      </c>
      <c r="B324" s="13" t="s">
        <v>147</v>
      </c>
      <c r="C324" s="13" t="s">
        <v>198</v>
      </c>
      <c r="D324" s="13" t="s">
        <v>183</v>
      </c>
      <c r="E324" s="13"/>
      <c r="F324" s="16">
        <f>F325</f>
        <v>4587.6000000000004</v>
      </c>
      <c r="G324" s="16">
        <f>G325</f>
        <v>4587.6000000000004</v>
      </c>
      <c r="H324" s="34"/>
    </row>
    <row r="325" spans="1:8" ht="25.5" hidden="1" outlineLevel="5">
      <c r="A325" s="12" t="s">
        <v>139</v>
      </c>
      <c r="B325" s="13" t="s">
        <v>147</v>
      </c>
      <c r="C325" s="13" t="s">
        <v>198</v>
      </c>
      <c r="D325" s="13" t="s">
        <v>193</v>
      </c>
      <c r="E325" s="13"/>
      <c r="F325" s="16">
        <f>F326+F329</f>
        <v>4587.6000000000004</v>
      </c>
      <c r="G325" s="16">
        <f>G326+G329</f>
        <v>4587.6000000000004</v>
      </c>
      <c r="H325" s="34"/>
    </row>
    <row r="326" spans="1:8" ht="63.75" hidden="1" outlineLevel="6">
      <c r="A326" s="12" t="s">
        <v>374</v>
      </c>
      <c r="B326" s="13" t="s">
        <v>147</v>
      </c>
      <c r="C326" s="13" t="s">
        <v>198</v>
      </c>
      <c r="D326" s="13" t="s">
        <v>199</v>
      </c>
      <c r="E326" s="13"/>
      <c r="F326" s="16">
        <f>F327+F328</f>
        <v>3605.8</v>
      </c>
      <c r="G326" s="16">
        <f>G327+G328</f>
        <v>3605.8</v>
      </c>
      <c r="H326" s="34"/>
    </row>
    <row r="327" spans="1:8" ht="63.75" hidden="1" outlineLevel="4">
      <c r="A327" s="12" t="s">
        <v>8</v>
      </c>
      <c r="B327" s="13" t="s">
        <v>147</v>
      </c>
      <c r="C327" s="13" t="s">
        <v>198</v>
      </c>
      <c r="D327" s="13" t="s">
        <v>199</v>
      </c>
      <c r="E327" s="13" t="s">
        <v>9</v>
      </c>
      <c r="F327" s="16">
        <v>3538.3</v>
      </c>
      <c r="G327" s="16">
        <v>3538.3</v>
      </c>
      <c r="H327" s="34"/>
    </row>
    <row r="328" spans="1:8" ht="38.25" hidden="1" outlineLevel="5">
      <c r="A328" s="12" t="s">
        <v>12</v>
      </c>
      <c r="B328" s="13" t="s">
        <v>147</v>
      </c>
      <c r="C328" s="13" t="s">
        <v>198</v>
      </c>
      <c r="D328" s="13" t="s">
        <v>199</v>
      </c>
      <c r="E328" s="13" t="s">
        <v>13</v>
      </c>
      <c r="F328" s="16">
        <v>67.5</v>
      </c>
      <c r="G328" s="16">
        <v>67.5</v>
      </c>
      <c r="H328" s="34"/>
    </row>
    <row r="329" spans="1:8" ht="76.5" hidden="1" outlineLevel="6">
      <c r="A329" s="12" t="s">
        <v>328</v>
      </c>
      <c r="B329" s="13" t="s">
        <v>147</v>
      </c>
      <c r="C329" s="13" t="s">
        <v>198</v>
      </c>
      <c r="D329" s="13" t="s">
        <v>200</v>
      </c>
      <c r="E329" s="13"/>
      <c r="F329" s="16">
        <f>F330+F331+F332</f>
        <v>981.80000000000007</v>
      </c>
      <c r="G329" s="16">
        <f>G330+G331+G332</f>
        <v>981.80000000000007</v>
      </c>
      <c r="H329" s="34"/>
    </row>
    <row r="330" spans="1:8" ht="63.75" hidden="1" outlineLevel="4">
      <c r="A330" s="12" t="s">
        <v>8</v>
      </c>
      <c r="B330" s="13" t="s">
        <v>147</v>
      </c>
      <c r="C330" s="13" t="s">
        <v>198</v>
      </c>
      <c r="D330" s="13" t="s">
        <v>200</v>
      </c>
      <c r="E330" s="13" t="s">
        <v>9</v>
      </c>
      <c r="F330" s="16">
        <v>979</v>
      </c>
      <c r="G330" s="16">
        <v>979</v>
      </c>
      <c r="H330" s="34"/>
    </row>
    <row r="331" spans="1:8" ht="38.25" hidden="1" outlineLevel="5">
      <c r="A331" s="12" t="s">
        <v>12</v>
      </c>
      <c r="B331" s="13" t="s">
        <v>147</v>
      </c>
      <c r="C331" s="13" t="s">
        <v>198</v>
      </c>
      <c r="D331" s="13" t="s">
        <v>200</v>
      </c>
      <c r="E331" s="13" t="s">
        <v>13</v>
      </c>
      <c r="F331" s="16">
        <v>0.6</v>
      </c>
      <c r="G331" s="16">
        <v>0.6</v>
      </c>
      <c r="H331" s="34"/>
    </row>
    <row r="332" spans="1:8" hidden="1" outlineLevel="5">
      <c r="A332" s="18" t="s">
        <v>457</v>
      </c>
      <c r="B332" s="13" t="s">
        <v>147</v>
      </c>
      <c r="C332" s="13" t="s">
        <v>198</v>
      </c>
      <c r="D332" s="13" t="s">
        <v>200</v>
      </c>
      <c r="E332" s="13">
        <v>800</v>
      </c>
      <c r="F332" s="16">
        <v>2.2000000000000002</v>
      </c>
      <c r="G332" s="16">
        <v>2.2000000000000002</v>
      </c>
      <c r="H332" s="34"/>
    </row>
    <row r="333" spans="1:8" ht="38.25" hidden="1" outlineLevel="6">
      <c r="A333" s="12" t="s">
        <v>375</v>
      </c>
      <c r="B333" s="13" t="s">
        <v>147</v>
      </c>
      <c r="C333" s="13" t="s">
        <v>198</v>
      </c>
      <c r="D333" s="13" t="s">
        <v>203</v>
      </c>
      <c r="E333" s="13"/>
      <c r="F333" s="16">
        <f>F334</f>
        <v>20</v>
      </c>
      <c r="G333" s="16">
        <f>G334</f>
        <v>20</v>
      </c>
      <c r="H333" s="34"/>
    </row>
    <row r="334" spans="1:8" ht="38.25" hidden="1" outlineLevel="5">
      <c r="A334" s="12" t="s">
        <v>204</v>
      </c>
      <c r="B334" s="13" t="s">
        <v>147</v>
      </c>
      <c r="C334" s="13" t="s">
        <v>198</v>
      </c>
      <c r="D334" s="13" t="s">
        <v>205</v>
      </c>
      <c r="E334" s="13"/>
      <c r="F334" s="16">
        <f>F335</f>
        <v>20</v>
      </c>
      <c r="G334" s="16">
        <f>G335</f>
        <v>20</v>
      </c>
      <c r="H334" s="34"/>
    </row>
    <row r="335" spans="1:8" ht="38.25" hidden="1" outlineLevel="6">
      <c r="A335" s="12" t="s">
        <v>12</v>
      </c>
      <c r="B335" s="13" t="s">
        <v>147</v>
      </c>
      <c r="C335" s="13" t="s">
        <v>198</v>
      </c>
      <c r="D335" s="13" t="s">
        <v>205</v>
      </c>
      <c r="E335" s="13" t="s">
        <v>13</v>
      </c>
      <c r="F335" s="16">
        <v>20</v>
      </c>
      <c r="G335" s="16">
        <v>20</v>
      </c>
      <c r="H335" s="34"/>
    </row>
    <row r="336" spans="1:8" hidden="1" outlineLevel="2">
      <c r="A336" s="12" t="s">
        <v>53</v>
      </c>
      <c r="B336" s="13" t="s">
        <v>147</v>
      </c>
      <c r="C336" s="13" t="s">
        <v>54</v>
      </c>
      <c r="D336" s="13"/>
      <c r="E336" s="13"/>
      <c r="F336" s="16">
        <f t="shared" ref="F336:G339" si="8">F337</f>
        <v>564</v>
      </c>
      <c r="G336" s="16">
        <f t="shared" si="8"/>
        <v>564</v>
      </c>
      <c r="H336" s="34"/>
    </row>
    <row r="337" spans="1:8" ht="25.5" hidden="1" outlineLevel="3">
      <c r="A337" s="12" t="s">
        <v>206</v>
      </c>
      <c r="B337" s="13" t="s">
        <v>147</v>
      </c>
      <c r="C337" s="13" t="s">
        <v>207</v>
      </c>
      <c r="D337" s="13"/>
      <c r="E337" s="13"/>
      <c r="F337" s="16">
        <f t="shared" si="8"/>
        <v>564</v>
      </c>
      <c r="G337" s="16">
        <f t="shared" si="8"/>
        <v>564</v>
      </c>
      <c r="H337" s="34"/>
    </row>
    <row r="338" spans="1:8" ht="76.5" hidden="1" outlineLevel="4">
      <c r="A338" s="12" t="s">
        <v>376</v>
      </c>
      <c r="B338" s="13" t="s">
        <v>147</v>
      </c>
      <c r="C338" s="13" t="s">
        <v>207</v>
      </c>
      <c r="D338" s="13" t="s">
        <v>208</v>
      </c>
      <c r="E338" s="13"/>
      <c r="F338" s="16">
        <f t="shared" si="8"/>
        <v>564</v>
      </c>
      <c r="G338" s="16">
        <f t="shared" si="8"/>
        <v>564</v>
      </c>
      <c r="H338" s="34"/>
    </row>
    <row r="339" spans="1:8" s="4" customFormat="1" hidden="1" outlineLevel="5">
      <c r="A339" s="12" t="s">
        <v>209</v>
      </c>
      <c r="B339" s="13" t="s">
        <v>147</v>
      </c>
      <c r="C339" s="13" t="s">
        <v>207</v>
      </c>
      <c r="D339" s="13" t="s">
        <v>210</v>
      </c>
      <c r="E339" s="13"/>
      <c r="F339" s="16">
        <f t="shared" si="8"/>
        <v>564</v>
      </c>
      <c r="G339" s="16">
        <f t="shared" si="8"/>
        <v>564</v>
      </c>
      <c r="H339" s="33"/>
    </row>
    <row r="340" spans="1:8" ht="38.25" hidden="1" outlineLevel="6">
      <c r="A340" s="12" t="s">
        <v>36</v>
      </c>
      <c r="B340" s="13" t="s">
        <v>147</v>
      </c>
      <c r="C340" s="13" t="s">
        <v>207</v>
      </c>
      <c r="D340" s="13" t="s">
        <v>210</v>
      </c>
      <c r="E340" s="13" t="s">
        <v>37</v>
      </c>
      <c r="F340" s="16">
        <v>564</v>
      </c>
      <c r="G340" s="16">
        <v>564</v>
      </c>
      <c r="H340" s="34"/>
    </row>
    <row r="341" spans="1:8" hidden="1" outlineLevel="6">
      <c r="A341" s="12" t="s">
        <v>211</v>
      </c>
      <c r="B341" s="13" t="s">
        <v>147</v>
      </c>
      <c r="C341" s="13" t="s">
        <v>212</v>
      </c>
      <c r="D341" s="13"/>
      <c r="E341" s="13"/>
      <c r="F341" s="16">
        <f>F342</f>
        <v>77723.100000000006</v>
      </c>
      <c r="G341" s="16">
        <f>G342</f>
        <v>77723.100000000006</v>
      </c>
      <c r="H341" s="34"/>
    </row>
    <row r="342" spans="1:8" hidden="1" outlineLevel="5">
      <c r="A342" s="12" t="s">
        <v>213</v>
      </c>
      <c r="B342" s="13" t="s">
        <v>147</v>
      </c>
      <c r="C342" s="13" t="s">
        <v>214</v>
      </c>
      <c r="D342" s="13"/>
      <c r="E342" s="13"/>
      <c r="F342" s="16">
        <f>F343</f>
        <v>77723.100000000006</v>
      </c>
      <c r="G342" s="16">
        <f>G343</f>
        <v>77723.100000000006</v>
      </c>
      <c r="H342" s="34"/>
    </row>
    <row r="343" spans="1:8" ht="51" hidden="1" outlineLevel="6">
      <c r="A343" s="12" t="s">
        <v>377</v>
      </c>
      <c r="B343" s="13" t="s">
        <v>147</v>
      </c>
      <c r="C343" s="13" t="s">
        <v>214</v>
      </c>
      <c r="D343" s="13" t="s">
        <v>215</v>
      </c>
      <c r="E343" s="13"/>
      <c r="F343" s="16">
        <f>F344+F347</f>
        <v>77723.100000000006</v>
      </c>
      <c r="G343" s="16">
        <f>G344+G347</f>
        <v>77723.100000000006</v>
      </c>
      <c r="H343" s="34"/>
    </row>
    <row r="344" spans="1:8" ht="38.25" hidden="1" outlineLevel="6">
      <c r="A344" s="12" t="s">
        <v>329</v>
      </c>
      <c r="B344" s="13" t="s">
        <v>147</v>
      </c>
      <c r="C344" s="13" t="s">
        <v>214</v>
      </c>
      <c r="D344" s="13" t="s">
        <v>216</v>
      </c>
      <c r="E344" s="13"/>
      <c r="F344" s="16">
        <f>F345+F346</f>
        <v>150</v>
      </c>
      <c r="G344" s="16">
        <f>G345+G346</f>
        <v>150</v>
      </c>
      <c r="H344" s="34"/>
    </row>
    <row r="345" spans="1:8" ht="38.25" hidden="1" outlineLevel="3">
      <c r="A345" s="12" t="s">
        <v>12</v>
      </c>
      <c r="B345" s="13" t="s">
        <v>147</v>
      </c>
      <c r="C345" s="13" t="s">
        <v>214</v>
      </c>
      <c r="D345" s="13" t="s">
        <v>216</v>
      </c>
      <c r="E345" s="13" t="s">
        <v>13</v>
      </c>
      <c r="F345" s="16">
        <v>20</v>
      </c>
      <c r="G345" s="16">
        <v>20</v>
      </c>
      <c r="H345" s="34"/>
    </row>
    <row r="346" spans="1:8" ht="38.25" hidden="1" outlineLevel="4">
      <c r="A346" s="12" t="s">
        <v>36</v>
      </c>
      <c r="B346" s="13" t="s">
        <v>147</v>
      </c>
      <c r="C346" s="13" t="s">
        <v>214</v>
      </c>
      <c r="D346" s="13" t="s">
        <v>216</v>
      </c>
      <c r="E346" s="13" t="s">
        <v>37</v>
      </c>
      <c r="F346" s="16">
        <v>130</v>
      </c>
      <c r="G346" s="16">
        <v>130</v>
      </c>
      <c r="H346" s="34"/>
    </row>
    <row r="347" spans="1:8" ht="25.5" hidden="1" outlineLevel="5">
      <c r="A347" s="12" t="s">
        <v>217</v>
      </c>
      <c r="B347" s="13" t="s">
        <v>147</v>
      </c>
      <c r="C347" s="13" t="s">
        <v>214</v>
      </c>
      <c r="D347" s="13" t="s">
        <v>218</v>
      </c>
      <c r="E347" s="13"/>
      <c r="F347" s="16">
        <f>F348</f>
        <v>77573.100000000006</v>
      </c>
      <c r="G347" s="16">
        <f>G348</f>
        <v>77573.100000000006</v>
      </c>
      <c r="H347" s="34"/>
    </row>
    <row r="348" spans="1:8" ht="38.25" hidden="1" outlineLevel="6">
      <c r="A348" s="12" t="s">
        <v>36</v>
      </c>
      <c r="B348" s="13" t="s">
        <v>147</v>
      </c>
      <c r="C348" s="13" t="s">
        <v>214</v>
      </c>
      <c r="D348" s="13" t="s">
        <v>218</v>
      </c>
      <c r="E348" s="13" t="s">
        <v>37</v>
      </c>
      <c r="F348" s="16">
        <v>77573.100000000006</v>
      </c>
      <c r="G348" s="16">
        <v>77573.100000000006</v>
      </c>
      <c r="H348" s="34"/>
    </row>
    <row r="349" spans="1:8" s="4" customFormat="1" ht="25.5" outlineLevel="5" collapsed="1">
      <c r="A349" s="14" t="s">
        <v>219</v>
      </c>
      <c r="B349" s="15" t="s">
        <v>220</v>
      </c>
      <c r="C349" s="15"/>
      <c r="D349" s="15"/>
      <c r="E349" s="15"/>
      <c r="F349" s="17">
        <f>F350</f>
        <v>11312.8</v>
      </c>
      <c r="G349" s="17">
        <f>G350</f>
        <v>16787.800000000003</v>
      </c>
      <c r="H349" s="33"/>
    </row>
    <row r="350" spans="1:8" outlineLevel="6">
      <c r="A350" s="12" t="s">
        <v>1</v>
      </c>
      <c r="B350" s="13" t="s">
        <v>220</v>
      </c>
      <c r="C350" s="13" t="s">
        <v>2</v>
      </c>
      <c r="D350" s="13"/>
      <c r="E350" s="13"/>
      <c r="F350" s="16">
        <f>F351</f>
        <v>11312.8</v>
      </c>
      <c r="G350" s="16">
        <f>G351</f>
        <v>16787.800000000003</v>
      </c>
      <c r="H350" s="34"/>
    </row>
    <row r="351" spans="1:8" outlineLevel="3">
      <c r="A351" s="12" t="s">
        <v>23</v>
      </c>
      <c r="B351" s="13" t="s">
        <v>220</v>
      </c>
      <c r="C351" s="13" t="s">
        <v>24</v>
      </c>
      <c r="D351" s="13"/>
      <c r="E351" s="13"/>
      <c r="F351" s="16">
        <f>F352+F355+F365</f>
        <v>11312.8</v>
      </c>
      <c r="G351" s="16">
        <f>G352+G355+G365</f>
        <v>16787.800000000003</v>
      </c>
      <c r="H351" s="34"/>
    </row>
    <row r="352" spans="1:8" ht="31.5" hidden="1" customHeight="1" outlineLevel="5">
      <c r="A352" s="12" t="s">
        <v>362</v>
      </c>
      <c r="B352" s="13" t="s">
        <v>220</v>
      </c>
      <c r="C352" s="13" t="s">
        <v>24</v>
      </c>
      <c r="D352" s="13" t="s">
        <v>114</v>
      </c>
      <c r="E352" s="13"/>
      <c r="F352" s="16">
        <f>F353</f>
        <v>4</v>
      </c>
      <c r="G352" s="16">
        <f>G353</f>
        <v>4</v>
      </c>
      <c r="H352" s="34"/>
    </row>
    <row r="353" spans="1:8" hidden="1" outlineLevel="6">
      <c r="A353" s="12" t="s">
        <v>221</v>
      </c>
      <c r="B353" s="13" t="s">
        <v>220</v>
      </c>
      <c r="C353" s="13" t="s">
        <v>24</v>
      </c>
      <c r="D353" s="13" t="s">
        <v>222</v>
      </c>
      <c r="E353" s="13"/>
      <c r="F353" s="16">
        <f>F354</f>
        <v>4</v>
      </c>
      <c r="G353" s="16">
        <f>G354</f>
        <v>4</v>
      </c>
      <c r="H353" s="34"/>
    </row>
    <row r="354" spans="1:8" ht="38.25" hidden="1" outlineLevel="1">
      <c r="A354" s="12" t="s">
        <v>12</v>
      </c>
      <c r="B354" s="13" t="s">
        <v>220</v>
      </c>
      <c r="C354" s="13" t="s">
        <v>24</v>
      </c>
      <c r="D354" s="13" t="s">
        <v>222</v>
      </c>
      <c r="E354" s="13" t="s">
        <v>13</v>
      </c>
      <c r="F354" s="16">
        <v>4</v>
      </c>
      <c r="G354" s="16">
        <v>4</v>
      </c>
      <c r="H354" s="34"/>
    </row>
    <row r="355" spans="1:8" ht="38.25" outlineLevel="2">
      <c r="A355" s="12" t="s">
        <v>378</v>
      </c>
      <c r="B355" s="13" t="s">
        <v>220</v>
      </c>
      <c r="C355" s="13" t="s">
        <v>24</v>
      </c>
      <c r="D355" s="13" t="s">
        <v>223</v>
      </c>
      <c r="E355" s="13"/>
      <c r="F355" s="16">
        <f>F356+F358+F361</f>
        <v>11048.4</v>
      </c>
      <c r="G355" s="16">
        <f>G356+G358+G361</f>
        <v>16523.400000000001</v>
      </c>
      <c r="H355" s="34"/>
    </row>
    <row r="356" spans="1:8" s="4" customFormat="1" ht="25.5" hidden="1" outlineLevel="3">
      <c r="A356" s="12" t="s">
        <v>224</v>
      </c>
      <c r="B356" s="13" t="s">
        <v>220</v>
      </c>
      <c r="C356" s="13" t="s">
        <v>24</v>
      </c>
      <c r="D356" s="13" t="s">
        <v>225</v>
      </c>
      <c r="E356" s="13"/>
      <c r="F356" s="16">
        <f>F357</f>
        <v>497.7</v>
      </c>
      <c r="G356" s="16">
        <f>G357</f>
        <v>497.7</v>
      </c>
      <c r="H356" s="33"/>
    </row>
    <row r="357" spans="1:8" ht="38.25" hidden="1" outlineLevel="5">
      <c r="A357" s="12" t="s">
        <v>12</v>
      </c>
      <c r="B357" s="13" t="s">
        <v>220</v>
      </c>
      <c r="C357" s="13" t="s">
        <v>24</v>
      </c>
      <c r="D357" s="13" t="s">
        <v>225</v>
      </c>
      <c r="E357" s="13" t="s">
        <v>13</v>
      </c>
      <c r="F357" s="16">
        <v>497.7</v>
      </c>
      <c r="G357" s="16">
        <v>497.7</v>
      </c>
      <c r="H357" s="34"/>
    </row>
    <row r="358" spans="1:8" ht="25.5" outlineLevel="6">
      <c r="A358" s="12" t="s">
        <v>226</v>
      </c>
      <c r="B358" s="13" t="s">
        <v>220</v>
      </c>
      <c r="C358" s="13" t="s">
        <v>24</v>
      </c>
      <c r="D358" s="13" t="s">
        <v>227</v>
      </c>
      <c r="E358" s="13"/>
      <c r="F358" s="16">
        <f>F359+F360</f>
        <v>6547.7999999999993</v>
      </c>
      <c r="G358" s="16">
        <f>G359+G360</f>
        <v>12022.800000000001</v>
      </c>
      <c r="H358" s="34"/>
    </row>
    <row r="359" spans="1:8" ht="38.25" hidden="1" outlineLevel="1">
      <c r="A359" s="12" t="s">
        <v>12</v>
      </c>
      <c r="B359" s="13" t="s">
        <v>220</v>
      </c>
      <c r="C359" s="13" t="s">
        <v>24</v>
      </c>
      <c r="D359" s="13" t="s">
        <v>227</v>
      </c>
      <c r="E359" s="13" t="s">
        <v>13</v>
      </c>
      <c r="F359" s="16">
        <v>2162.1</v>
      </c>
      <c r="G359" s="16">
        <v>2162.1</v>
      </c>
      <c r="H359" s="34"/>
    </row>
    <row r="360" spans="1:8" ht="30.75" customHeight="1" outlineLevel="1">
      <c r="A360" s="18" t="s">
        <v>437</v>
      </c>
      <c r="B360" s="19" t="s">
        <v>220</v>
      </c>
      <c r="C360" s="19" t="s">
        <v>24</v>
      </c>
      <c r="D360" s="19" t="s">
        <v>227</v>
      </c>
      <c r="E360" s="19" t="s">
        <v>104</v>
      </c>
      <c r="F360" s="16">
        <v>4385.7</v>
      </c>
      <c r="G360" s="16">
        <v>9860.7000000000007</v>
      </c>
      <c r="H360" s="34"/>
    </row>
    <row r="361" spans="1:8" ht="38.25" hidden="1" outlineLevel="3">
      <c r="A361" s="12" t="s">
        <v>228</v>
      </c>
      <c r="B361" s="13" t="s">
        <v>220</v>
      </c>
      <c r="C361" s="13" t="s">
        <v>24</v>
      </c>
      <c r="D361" s="13" t="s">
        <v>229</v>
      </c>
      <c r="E361" s="13"/>
      <c r="F361" s="16">
        <f>F362+F363+F364</f>
        <v>4002.9</v>
      </c>
      <c r="G361" s="16">
        <f>G362+G363+G364</f>
        <v>4002.9</v>
      </c>
      <c r="H361" s="34"/>
    </row>
    <row r="362" spans="1:8" ht="63.75" hidden="1" outlineLevel="5">
      <c r="A362" s="12" t="s">
        <v>8</v>
      </c>
      <c r="B362" s="13" t="s">
        <v>220</v>
      </c>
      <c r="C362" s="13" t="s">
        <v>24</v>
      </c>
      <c r="D362" s="13" t="s">
        <v>229</v>
      </c>
      <c r="E362" s="13" t="s">
        <v>9</v>
      </c>
      <c r="F362" s="16">
        <v>3824.8</v>
      </c>
      <c r="G362" s="16">
        <v>3824.8</v>
      </c>
      <c r="H362" s="34"/>
    </row>
    <row r="363" spans="1:8" ht="38.25" hidden="1" outlineLevel="6">
      <c r="A363" s="12" t="s">
        <v>12</v>
      </c>
      <c r="B363" s="13" t="s">
        <v>220</v>
      </c>
      <c r="C363" s="13" t="s">
        <v>24</v>
      </c>
      <c r="D363" s="13" t="s">
        <v>229</v>
      </c>
      <c r="E363" s="13" t="s">
        <v>13</v>
      </c>
      <c r="F363" s="16">
        <v>175.4</v>
      </c>
      <c r="G363" s="16">
        <v>175.4</v>
      </c>
      <c r="H363" s="34"/>
    </row>
    <row r="364" spans="1:8" hidden="1" outlineLevel="6">
      <c r="A364" s="12" t="s">
        <v>14</v>
      </c>
      <c r="B364" s="13" t="s">
        <v>220</v>
      </c>
      <c r="C364" s="13" t="s">
        <v>24</v>
      </c>
      <c r="D364" s="13" t="s">
        <v>229</v>
      </c>
      <c r="E364" s="13" t="s">
        <v>15</v>
      </c>
      <c r="F364" s="16">
        <v>2.7</v>
      </c>
      <c r="G364" s="16">
        <v>2.7</v>
      </c>
      <c r="H364" s="34"/>
    </row>
    <row r="365" spans="1:8" hidden="1" outlineLevel="5">
      <c r="A365" s="12" t="s">
        <v>19</v>
      </c>
      <c r="B365" s="13" t="s">
        <v>220</v>
      </c>
      <c r="C365" s="13" t="s">
        <v>24</v>
      </c>
      <c r="D365" s="13" t="s">
        <v>20</v>
      </c>
      <c r="E365" s="13"/>
      <c r="F365" s="16">
        <f>F366</f>
        <v>260.39999999999998</v>
      </c>
      <c r="G365" s="16">
        <f>G366</f>
        <v>260.39999999999998</v>
      </c>
      <c r="H365" s="34"/>
    </row>
    <row r="366" spans="1:8" hidden="1" outlineLevel="6">
      <c r="A366" s="12" t="s">
        <v>14</v>
      </c>
      <c r="B366" s="13" t="s">
        <v>220</v>
      </c>
      <c r="C366" s="13" t="s">
        <v>24</v>
      </c>
      <c r="D366" s="13" t="s">
        <v>20</v>
      </c>
      <c r="E366" s="13" t="s">
        <v>15</v>
      </c>
      <c r="F366" s="16">
        <v>260.39999999999998</v>
      </c>
      <c r="G366" s="16">
        <v>260.39999999999998</v>
      </c>
      <c r="H366" s="34"/>
    </row>
    <row r="367" spans="1:8" s="4" customFormat="1" ht="25.5" hidden="1" collapsed="1">
      <c r="A367" s="14" t="s">
        <v>230</v>
      </c>
      <c r="B367" s="15" t="s">
        <v>231</v>
      </c>
      <c r="C367" s="15"/>
      <c r="D367" s="15"/>
      <c r="E367" s="15"/>
      <c r="F367" s="17">
        <f>F368+F374+F380+F393+F404</f>
        <v>1784.9</v>
      </c>
      <c r="G367" s="17">
        <f>G368+G374+G380+G393+G404</f>
        <v>1784.9</v>
      </c>
      <c r="H367" s="33"/>
    </row>
    <row r="368" spans="1:8" hidden="1" outlineLevel="1">
      <c r="A368" s="12" t="s">
        <v>1</v>
      </c>
      <c r="B368" s="13" t="s">
        <v>231</v>
      </c>
      <c r="C368" s="13" t="s">
        <v>2</v>
      </c>
      <c r="D368" s="13"/>
      <c r="E368" s="13"/>
      <c r="F368" s="16">
        <f t="shared" ref="F368:G370" si="9">F369</f>
        <v>1530.7</v>
      </c>
      <c r="G368" s="16">
        <f t="shared" si="9"/>
        <v>1530.7</v>
      </c>
      <c r="H368" s="34"/>
    </row>
    <row r="369" spans="1:8" hidden="1" outlineLevel="2">
      <c r="A369" s="12" t="s">
        <v>23</v>
      </c>
      <c r="B369" s="13" t="s">
        <v>231</v>
      </c>
      <c r="C369" s="13" t="s">
        <v>24</v>
      </c>
      <c r="D369" s="13"/>
      <c r="E369" s="13"/>
      <c r="F369" s="16">
        <f t="shared" si="9"/>
        <v>1530.7</v>
      </c>
      <c r="G369" s="16">
        <f t="shared" si="9"/>
        <v>1530.7</v>
      </c>
      <c r="H369" s="34"/>
    </row>
    <row r="370" spans="1:8" ht="51" hidden="1" outlineLevel="3">
      <c r="A370" s="12" t="s">
        <v>379</v>
      </c>
      <c r="B370" s="13" t="s">
        <v>231</v>
      </c>
      <c r="C370" s="13" t="s">
        <v>24</v>
      </c>
      <c r="D370" s="13" t="s">
        <v>232</v>
      </c>
      <c r="E370" s="13"/>
      <c r="F370" s="16">
        <f t="shared" si="9"/>
        <v>1530.7</v>
      </c>
      <c r="G370" s="16">
        <f t="shared" si="9"/>
        <v>1530.7</v>
      </c>
      <c r="H370" s="34"/>
    </row>
    <row r="371" spans="1:8" ht="25.5" hidden="1" outlineLevel="6">
      <c r="A371" s="12" t="s">
        <v>233</v>
      </c>
      <c r="B371" s="13" t="s">
        <v>231</v>
      </c>
      <c r="C371" s="13" t="s">
        <v>24</v>
      </c>
      <c r="D371" s="13" t="s">
        <v>234</v>
      </c>
      <c r="E371" s="13"/>
      <c r="F371" s="16">
        <f>F372+F373</f>
        <v>1530.7</v>
      </c>
      <c r="G371" s="16">
        <f>G372+G373</f>
        <v>1530.7</v>
      </c>
      <c r="H371" s="34"/>
    </row>
    <row r="372" spans="1:8" ht="63.75" hidden="1" outlineLevel="3">
      <c r="A372" s="12" t="s">
        <v>8</v>
      </c>
      <c r="B372" s="13" t="s">
        <v>231</v>
      </c>
      <c r="C372" s="13" t="s">
        <v>24</v>
      </c>
      <c r="D372" s="13" t="s">
        <v>234</v>
      </c>
      <c r="E372" s="13" t="s">
        <v>9</v>
      </c>
      <c r="F372" s="16">
        <v>1448.3</v>
      </c>
      <c r="G372" s="16">
        <v>1448.3</v>
      </c>
      <c r="H372" s="34"/>
    </row>
    <row r="373" spans="1:8" s="4" customFormat="1" ht="38.25" hidden="1" outlineLevel="4">
      <c r="A373" s="12" t="s">
        <v>12</v>
      </c>
      <c r="B373" s="13" t="s">
        <v>231</v>
      </c>
      <c r="C373" s="13" t="s">
        <v>24</v>
      </c>
      <c r="D373" s="13" t="s">
        <v>234</v>
      </c>
      <c r="E373" s="13" t="s">
        <v>13</v>
      </c>
      <c r="F373" s="16">
        <v>82.4</v>
      </c>
      <c r="G373" s="16">
        <v>82.4</v>
      </c>
      <c r="H373" s="33"/>
    </row>
    <row r="374" spans="1:8" hidden="1" outlineLevel="5">
      <c r="A374" s="12" t="s">
        <v>48</v>
      </c>
      <c r="B374" s="13" t="s">
        <v>231</v>
      </c>
      <c r="C374" s="13" t="s">
        <v>49</v>
      </c>
      <c r="D374" s="13"/>
      <c r="E374" s="13"/>
      <c r="F374" s="16">
        <f t="shared" ref="F374:G378" si="10">F375</f>
        <v>0</v>
      </c>
      <c r="G374" s="16">
        <f t="shared" si="10"/>
        <v>0</v>
      </c>
      <c r="H374" s="34"/>
    </row>
    <row r="375" spans="1:8" hidden="1" outlineLevel="6">
      <c r="A375" s="12" t="s">
        <v>83</v>
      </c>
      <c r="B375" s="13" t="s">
        <v>231</v>
      </c>
      <c r="C375" s="13" t="s">
        <v>84</v>
      </c>
      <c r="D375" s="13"/>
      <c r="E375" s="13"/>
      <c r="F375" s="16">
        <f t="shared" si="10"/>
        <v>0</v>
      </c>
      <c r="G375" s="16">
        <f t="shared" si="10"/>
        <v>0</v>
      </c>
      <c r="H375" s="34"/>
    </row>
    <row r="376" spans="1:8" ht="25.5" hidden="1" outlineLevel="5">
      <c r="A376" s="12" t="s">
        <v>358</v>
      </c>
      <c r="B376" s="13" t="s">
        <v>231</v>
      </c>
      <c r="C376" s="13" t="s">
        <v>84</v>
      </c>
      <c r="D376" s="13" t="s">
        <v>85</v>
      </c>
      <c r="E376" s="13"/>
      <c r="F376" s="16">
        <f t="shared" si="10"/>
        <v>0</v>
      </c>
      <c r="G376" s="16">
        <f t="shared" si="10"/>
        <v>0</v>
      </c>
      <c r="H376" s="34"/>
    </row>
    <row r="377" spans="1:8" ht="51" hidden="1" outlineLevel="6">
      <c r="A377" s="12" t="s">
        <v>86</v>
      </c>
      <c r="B377" s="13" t="s">
        <v>231</v>
      </c>
      <c r="C377" s="13" t="s">
        <v>84</v>
      </c>
      <c r="D377" s="13" t="s">
        <v>87</v>
      </c>
      <c r="E377" s="13"/>
      <c r="F377" s="16">
        <f t="shared" si="10"/>
        <v>0</v>
      </c>
      <c r="G377" s="16">
        <f t="shared" si="10"/>
        <v>0</v>
      </c>
      <c r="H377" s="34"/>
    </row>
    <row r="378" spans="1:8" ht="38.25" hidden="1" outlineLevel="6">
      <c r="A378" s="12" t="s">
        <v>330</v>
      </c>
      <c r="B378" s="13" t="s">
        <v>231</v>
      </c>
      <c r="C378" s="13" t="s">
        <v>84</v>
      </c>
      <c r="D378" s="13" t="s">
        <v>235</v>
      </c>
      <c r="E378" s="13"/>
      <c r="F378" s="16">
        <f t="shared" si="10"/>
        <v>0</v>
      </c>
      <c r="G378" s="16">
        <f t="shared" si="10"/>
        <v>0</v>
      </c>
      <c r="H378" s="34"/>
    </row>
    <row r="379" spans="1:8" ht="26.25" hidden="1" customHeight="1" outlineLevel="6">
      <c r="A379" s="12" t="s">
        <v>103</v>
      </c>
      <c r="B379" s="13" t="s">
        <v>231</v>
      </c>
      <c r="C379" s="13" t="s">
        <v>84</v>
      </c>
      <c r="D379" s="13" t="s">
        <v>235</v>
      </c>
      <c r="E379" s="13" t="s">
        <v>104</v>
      </c>
      <c r="F379" s="16">
        <v>0</v>
      </c>
      <c r="G379" s="16">
        <v>0</v>
      </c>
      <c r="H379" s="34"/>
    </row>
    <row r="380" spans="1:8" s="4" customFormat="1" hidden="1">
      <c r="A380" s="12" t="s">
        <v>92</v>
      </c>
      <c r="B380" s="13" t="s">
        <v>231</v>
      </c>
      <c r="C380" s="13" t="s">
        <v>93</v>
      </c>
      <c r="D380" s="13"/>
      <c r="E380" s="13"/>
      <c r="F380" s="16">
        <f>F381+F387</f>
        <v>0</v>
      </c>
      <c r="G380" s="16">
        <f>G381+G387</f>
        <v>0</v>
      </c>
      <c r="H380" s="33"/>
    </row>
    <row r="381" spans="1:8" hidden="1" outlineLevel="1">
      <c r="A381" s="12" t="s">
        <v>105</v>
      </c>
      <c r="B381" s="13" t="s">
        <v>231</v>
      </c>
      <c r="C381" s="13" t="s">
        <v>106</v>
      </c>
      <c r="D381" s="13"/>
      <c r="E381" s="13"/>
      <c r="F381" s="16">
        <f t="shared" ref="F381:G383" si="11">F382</f>
        <v>0</v>
      </c>
      <c r="G381" s="16">
        <f t="shared" si="11"/>
        <v>0</v>
      </c>
      <c r="H381" s="34"/>
    </row>
    <row r="382" spans="1:8" ht="51" hidden="1" outlineLevel="2">
      <c r="A382" s="12" t="s">
        <v>379</v>
      </c>
      <c r="B382" s="13" t="s">
        <v>231</v>
      </c>
      <c r="C382" s="13" t="s">
        <v>106</v>
      </c>
      <c r="D382" s="13" t="s">
        <v>232</v>
      </c>
      <c r="E382" s="13"/>
      <c r="F382" s="16">
        <f t="shared" si="11"/>
        <v>0</v>
      </c>
      <c r="G382" s="16">
        <f t="shared" si="11"/>
        <v>0</v>
      </c>
      <c r="H382" s="34"/>
    </row>
    <row r="383" spans="1:8" hidden="1" outlineLevel="6">
      <c r="A383" s="12" t="s">
        <v>236</v>
      </c>
      <c r="B383" s="13" t="s">
        <v>231</v>
      </c>
      <c r="C383" s="13" t="s">
        <v>106</v>
      </c>
      <c r="D383" s="13" t="s">
        <v>237</v>
      </c>
      <c r="E383" s="13"/>
      <c r="F383" s="16">
        <f t="shared" si="11"/>
        <v>0</v>
      </c>
      <c r="G383" s="16">
        <f t="shared" si="11"/>
        <v>0</v>
      </c>
      <c r="H383" s="34"/>
    </row>
    <row r="384" spans="1:8" ht="34.5" hidden="1" customHeight="1" outlineLevel="3">
      <c r="A384" s="12" t="s">
        <v>103</v>
      </c>
      <c r="B384" s="13" t="s">
        <v>231</v>
      </c>
      <c r="C384" s="13" t="s">
        <v>106</v>
      </c>
      <c r="D384" s="13" t="s">
        <v>237</v>
      </c>
      <c r="E384" s="13" t="s">
        <v>104</v>
      </c>
      <c r="F384" s="16">
        <v>0</v>
      </c>
      <c r="G384" s="16">
        <v>0</v>
      </c>
      <c r="H384" s="34"/>
    </row>
    <row r="385" spans="1:8" s="4" customFormat="1" hidden="1" outlineLevel="4">
      <c r="A385" s="12" t="s">
        <v>382</v>
      </c>
      <c r="B385" s="13" t="s">
        <v>231</v>
      </c>
      <c r="C385" s="13" t="s">
        <v>106</v>
      </c>
      <c r="D385" s="13" t="s">
        <v>383</v>
      </c>
      <c r="E385" s="13"/>
      <c r="F385" s="16">
        <f>F386</f>
        <v>0</v>
      </c>
      <c r="G385" s="16">
        <f>G386</f>
        <v>0</v>
      </c>
      <c r="H385" s="33"/>
    </row>
    <row r="386" spans="1:8" ht="38.25" hidden="1" outlineLevel="6">
      <c r="A386" s="12" t="s">
        <v>12</v>
      </c>
      <c r="B386" s="13" t="s">
        <v>231</v>
      </c>
      <c r="C386" s="13" t="s">
        <v>106</v>
      </c>
      <c r="D386" s="13" t="s">
        <v>383</v>
      </c>
      <c r="E386" s="13" t="s">
        <v>13</v>
      </c>
      <c r="F386" s="16">
        <v>0</v>
      </c>
      <c r="G386" s="16">
        <v>0</v>
      </c>
      <c r="H386" s="34"/>
    </row>
    <row r="387" spans="1:8" hidden="1" outlineLevel="1">
      <c r="A387" s="12" t="s">
        <v>115</v>
      </c>
      <c r="B387" s="13" t="s">
        <v>231</v>
      </c>
      <c r="C387" s="13" t="s">
        <v>116</v>
      </c>
      <c r="D387" s="13"/>
      <c r="E387" s="13"/>
      <c r="F387" s="16">
        <f>F388</f>
        <v>0</v>
      </c>
      <c r="G387" s="16">
        <f>G388</f>
        <v>0</v>
      </c>
      <c r="H387" s="34"/>
    </row>
    <row r="388" spans="1:8" ht="51" hidden="1" outlineLevel="3">
      <c r="A388" s="12" t="s">
        <v>331</v>
      </c>
      <c r="B388" s="13" t="s">
        <v>231</v>
      </c>
      <c r="C388" s="13" t="s">
        <v>116</v>
      </c>
      <c r="D388" s="13" t="s">
        <v>238</v>
      </c>
      <c r="E388" s="13"/>
      <c r="F388" s="16">
        <f>F389+F391</f>
        <v>0</v>
      </c>
      <c r="G388" s="16">
        <f>G389+G391</f>
        <v>0</v>
      </c>
      <c r="H388" s="34"/>
    </row>
    <row r="389" spans="1:8" ht="38.25" hidden="1" outlineLevel="3">
      <c r="A389" s="18" t="s">
        <v>421</v>
      </c>
      <c r="B389" s="13" t="s">
        <v>231</v>
      </c>
      <c r="C389" s="13" t="s">
        <v>116</v>
      </c>
      <c r="D389" s="19" t="s">
        <v>422</v>
      </c>
      <c r="E389" s="19"/>
      <c r="F389" s="16">
        <f>F390</f>
        <v>0</v>
      </c>
      <c r="G389" s="16">
        <f>G390</f>
        <v>0</v>
      </c>
      <c r="H389" s="34"/>
    </row>
    <row r="390" spans="1:8" ht="38.25" hidden="1" outlineLevel="3">
      <c r="A390" s="18" t="s">
        <v>416</v>
      </c>
      <c r="B390" s="13" t="s">
        <v>231</v>
      </c>
      <c r="C390" s="13" t="s">
        <v>116</v>
      </c>
      <c r="D390" s="19" t="s">
        <v>422</v>
      </c>
      <c r="E390" s="19" t="s">
        <v>13</v>
      </c>
      <c r="F390" s="16">
        <v>0</v>
      </c>
      <c r="G390" s="16">
        <v>0</v>
      </c>
      <c r="H390" s="34"/>
    </row>
    <row r="391" spans="1:8" ht="25.5" hidden="1" outlineLevel="4">
      <c r="A391" s="12" t="s">
        <v>239</v>
      </c>
      <c r="B391" s="13" t="s">
        <v>231</v>
      </c>
      <c r="C391" s="13" t="s">
        <v>116</v>
      </c>
      <c r="D391" s="13" t="s">
        <v>240</v>
      </c>
      <c r="E391" s="13"/>
      <c r="F391" s="16">
        <f>F392</f>
        <v>0</v>
      </c>
      <c r="G391" s="16">
        <f>G392</f>
        <v>0</v>
      </c>
      <c r="H391" s="34"/>
    </row>
    <row r="392" spans="1:8" ht="38.25" hidden="1" outlineLevel="5">
      <c r="A392" s="12" t="s">
        <v>12</v>
      </c>
      <c r="B392" s="13" t="s">
        <v>231</v>
      </c>
      <c r="C392" s="13" t="s">
        <v>116</v>
      </c>
      <c r="D392" s="13" t="s">
        <v>240</v>
      </c>
      <c r="E392" s="13" t="s">
        <v>13</v>
      </c>
      <c r="F392" s="16">
        <v>0</v>
      </c>
      <c r="G392" s="16">
        <v>0</v>
      </c>
      <c r="H392" s="34"/>
    </row>
    <row r="393" spans="1:8" hidden="1" outlineLevel="1">
      <c r="A393" s="12" t="s">
        <v>155</v>
      </c>
      <c r="B393" s="13" t="s">
        <v>231</v>
      </c>
      <c r="C393" s="13" t="s">
        <v>156</v>
      </c>
      <c r="D393" s="13"/>
      <c r="E393" s="13"/>
      <c r="F393" s="16">
        <f>F394+F398</f>
        <v>254.2</v>
      </c>
      <c r="G393" s="16">
        <f>G394+G398</f>
        <v>254.2</v>
      </c>
      <c r="H393" s="34"/>
    </row>
    <row r="394" spans="1:8" hidden="1" outlineLevel="2">
      <c r="A394" s="12" t="s">
        <v>241</v>
      </c>
      <c r="B394" s="13" t="s">
        <v>231</v>
      </c>
      <c r="C394" s="13" t="s">
        <v>242</v>
      </c>
      <c r="D394" s="13"/>
      <c r="E394" s="13"/>
      <c r="F394" s="16">
        <f t="shared" ref="F394:G396" si="12">F395</f>
        <v>0</v>
      </c>
      <c r="G394" s="16">
        <f t="shared" si="12"/>
        <v>0</v>
      </c>
      <c r="H394" s="34"/>
    </row>
    <row r="395" spans="1:8" s="4" customFormat="1" ht="51" hidden="1" outlineLevel="3">
      <c r="A395" s="12" t="s">
        <v>379</v>
      </c>
      <c r="B395" s="13" t="s">
        <v>231</v>
      </c>
      <c r="C395" s="13" t="s">
        <v>242</v>
      </c>
      <c r="D395" s="13" t="s">
        <v>232</v>
      </c>
      <c r="E395" s="13"/>
      <c r="F395" s="16">
        <f t="shared" si="12"/>
        <v>0</v>
      </c>
      <c r="G395" s="16">
        <f t="shared" si="12"/>
        <v>0</v>
      </c>
      <c r="H395" s="33"/>
    </row>
    <row r="396" spans="1:8" ht="51" hidden="1" outlineLevel="6">
      <c r="A396" s="12" t="s">
        <v>243</v>
      </c>
      <c r="B396" s="13" t="s">
        <v>231</v>
      </c>
      <c r="C396" s="13" t="s">
        <v>242</v>
      </c>
      <c r="D396" s="13" t="s">
        <v>244</v>
      </c>
      <c r="E396" s="13"/>
      <c r="F396" s="16">
        <f t="shared" si="12"/>
        <v>0</v>
      </c>
      <c r="G396" s="16">
        <f t="shared" si="12"/>
        <v>0</v>
      </c>
      <c r="H396" s="34"/>
    </row>
    <row r="397" spans="1:8" ht="32.25" hidden="1" customHeight="1" outlineLevel="2">
      <c r="A397" s="12" t="s">
        <v>103</v>
      </c>
      <c r="B397" s="13" t="s">
        <v>231</v>
      </c>
      <c r="C397" s="13" t="s">
        <v>242</v>
      </c>
      <c r="D397" s="13" t="s">
        <v>244</v>
      </c>
      <c r="E397" s="13" t="s">
        <v>104</v>
      </c>
      <c r="F397" s="16">
        <v>0</v>
      </c>
      <c r="G397" s="16">
        <v>0</v>
      </c>
      <c r="H397" s="34"/>
    </row>
    <row r="398" spans="1:8" hidden="1" outlineLevel="5">
      <c r="A398" s="12" t="s">
        <v>245</v>
      </c>
      <c r="B398" s="13" t="s">
        <v>231</v>
      </c>
      <c r="C398" s="13" t="s">
        <v>246</v>
      </c>
      <c r="D398" s="13"/>
      <c r="E398" s="13"/>
      <c r="F398" s="16">
        <f t="shared" ref="F398:G402" si="13">F399</f>
        <v>254.2</v>
      </c>
      <c r="G398" s="16">
        <f t="shared" si="13"/>
        <v>254.2</v>
      </c>
      <c r="H398" s="34"/>
    </row>
    <row r="399" spans="1:8" ht="51" hidden="1" outlineLevel="6">
      <c r="A399" s="12" t="s">
        <v>379</v>
      </c>
      <c r="B399" s="13" t="s">
        <v>231</v>
      </c>
      <c r="C399" s="13" t="s">
        <v>246</v>
      </c>
      <c r="D399" s="13" t="s">
        <v>232</v>
      </c>
      <c r="E399" s="13"/>
      <c r="F399" s="16">
        <f>F400</f>
        <v>254.2</v>
      </c>
      <c r="G399" s="16">
        <f>G400</f>
        <v>254.2</v>
      </c>
      <c r="H399" s="34"/>
    </row>
    <row r="400" spans="1:8" hidden="1" outlineLevel="6">
      <c r="A400" s="18" t="s">
        <v>441</v>
      </c>
      <c r="B400" s="19" t="s">
        <v>231</v>
      </c>
      <c r="C400" s="19" t="s">
        <v>246</v>
      </c>
      <c r="D400" s="19" t="s">
        <v>237</v>
      </c>
      <c r="E400" s="19"/>
      <c r="F400" s="16">
        <f>F401</f>
        <v>254.2</v>
      </c>
      <c r="G400" s="16">
        <f>G401</f>
        <v>254.2</v>
      </c>
      <c r="H400" s="34"/>
    </row>
    <row r="401" spans="1:8" ht="28.5" hidden="1" customHeight="1" outlineLevel="6">
      <c r="A401" s="18" t="s">
        <v>437</v>
      </c>
      <c r="B401" s="19" t="s">
        <v>231</v>
      </c>
      <c r="C401" s="19" t="s">
        <v>246</v>
      </c>
      <c r="D401" s="19" t="s">
        <v>237</v>
      </c>
      <c r="E401" s="19" t="s">
        <v>104</v>
      </c>
      <c r="F401" s="16">
        <v>254.2</v>
      </c>
      <c r="G401" s="16">
        <v>254.2</v>
      </c>
      <c r="H401" s="34"/>
    </row>
    <row r="402" spans="1:8" ht="21" hidden="1" customHeight="1" outlineLevel="1">
      <c r="A402" s="12" t="s">
        <v>332</v>
      </c>
      <c r="B402" s="13" t="s">
        <v>231</v>
      </c>
      <c r="C402" s="13" t="s">
        <v>246</v>
      </c>
      <c r="D402" s="13" t="s">
        <v>333</v>
      </c>
      <c r="E402" s="13"/>
      <c r="F402" s="16">
        <f t="shared" si="13"/>
        <v>0</v>
      </c>
      <c r="G402" s="16">
        <f t="shared" si="13"/>
        <v>0</v>
      </c>
      <c r="H402" s="34"/>
    </row>
    <row r="403" spans="1:8" ht="30.75" hidden="1" customHeight="1" outlineLevel="2">
      <c r="A403" s="12" t="s">
        <v>103</v>
      </c>
      <c r="B403" s="13" t="s">
        <v>231</v>
      </c>
      <c r="C403" s="13" t="s">
        <v>246</v>
      </c>
      <c r="D403" s="13" t="s">
        <v>333</v>
      </c>
      <c r="E403" s="13" t="s">
        <v>104</v>
      </c>
      <c r="F403" s="16">
        <v>0</v>
      </c>
      <c r="G403" s="16">
        <v>0</v>
      </c>
      <c r="H403" s="34"/>
    </row>
    <row r="404" spans="1:8" hidden="1" outlineLevel="3">
      <c r="A404" s="12" t="s">
        <v>179</v>
      </c>
      <c r="B404" s="13" t="s">
        <v>231</v>
      </c>
      <c r="C404" s="13" t="s">
        <v>180</v>
      </c>
      <c r="D404" s="13"/>
      <c r="E404" s="13"/>
      <c r="F404" s="16">
        <f t="shared" ref="F404:G407" si="14">F405</f>
        <v>0</v>
      </c>
      <c r="G404" s="16">
        <f t="shared" si="14"/>
        <v>0</v>
      </c>
      <c r="H404" s="34"/>
    </row>
    <row r="405" spans="1:8" hidden="1" outlineLevel="5">
      <c r="A405" s="12" t="s">
        <v>181</v>
      </c>
      <c r="B405" s="13" t="s">
        <v>231</v>
      </c>
      <c r="C405" s="13" t="s">
        <v>182</v>
      </c>
      <c r="D405" s="13"/>
      <c r="E405" s="13"/>
      <c r="F405" s="16">
        <f t="shared" si="14"/>
        <v>0</v>
      </c>
      <c r="G405" s="16">
        <f t="shared" si="14"/>
        <v>0</v>
      </c>
      <c r="H405" s="34"/>
    </row>
    <row r="406" spans="1:8" ht="51" hidden="1" outlineLevel="6">
      <c r="A406" s="12" t="s">
        <v>379</v>
      </c>
      <c r="B406" s="13" t="s">
        <v>231</v>
      </c>
      <c r="C406" s="13" t="s">
        <v>182</v>
      </c>
      <c r="D406" s="13" t="s">
        <v>232</v>
      </c>
      <c r="E406" s="13"/>
      <c r="F406" s="16">
        <f t="shared" si="14"/>
        <v>0</v>
      </c>
      <c r="G406" s="16">
        <f t="shared" si="14"/>
        <v>0</v>
      </c>
      <c r="H406" s="34"/>
    </row>
    <row r="407" spans="1:8" hidden="1" outlineLevel="6">
      <c r="A407" s="12" t="s">
        <v>236</v>
      </c>
      <c r="B407" s="13" t="s">
        <v>231</v>
      </c>
      <c r="C407" s="13" t="s">
        <v>182</v>
      </c>
      <c r="D407" s="13" t="s">
        <v>237</v>
      </c>
      <c r="E407" s="13"/>
      <c r="F407" s="16">
        <f t="shared" si="14"/>
        <v>0</v>
      </c>
      <c r="G407" s="16">
        <f t="shared" si="14"/>
        <v>0</v>
      </c>
      <c r="H407" s="34"/>
    </row>
    <row r="408" spans="1:8" s="4" customFormat="1" ht="29.25" hidden="1" customHeight="1">
      <c r="A408" s="12" t="s">
        <v>103</v>
      </c>
      <c r="B408" s="13" t="s">
        <v>231</v>
      </c>
      <c r="C408" s="13" t="s">
        <v>182</v>
      </c>
      <c r="D408" s="13" t="s">
        <v>237</v>
      </c>
      <c r="E408" s="13" t="s">
        <v>104</v>
      </c>
      <c r="F408" s="16">
        <v>0</v>
      </c>
      <c r="G408" s="16">
        <v>0</v>
      </c>
      <c r="H408" s="33"/>
    </row>
    <row r="409" spans="1:8" s="4" customFormat="1" ht="25.5" hidden="1" outlineLevel="1">
      <c r="A409" s="14" t="s">
        <v>247</v>
      </c>
      <c r="B409" s="15" t="s">
        <v>248</v>
      </c>
      <c r="C409" s="15"/>
      <c r="D409" s="15"/>
      <c r="E409" s="15"/>
      <c r="F409" s="17">
        <f>F410+F415+F463</f>
        <v>1102095.3999999999</v>
      </c>
      <c r="G409" s="17">
        <f>G410+G415+G463</f>
        <v>1102095.3999999999</v>
      </c>
      <c r="H409" s="33"/>
    </row>
    <row r="410" spans="1:8" hidden="1" outlineLevel="2">
      <c r="A410" s="12" t="s">
        <v>92</v>
      </c>
      <c r="B410" s="13" t="s">
        <v>248</v>
      </c>
      <c r="C410" s="13" t="s">
        <v>93</v>
      </c>
      <c r="D410" s="13"/>
      <c r="E410" s="13"/>
      <c r="F410" s="16">
        <f t="shared" ref="F410:G413" si="15">F411</f>
        <v>19525.400000000001</v>
      </c>
      <c r="G410" s="16">
        <f t="shared" si="15"/>
        <v>19525.400000000001</v>
      </c>
      <c r="H410" s="34"/>
    </row>
    <row r="411" spans="1:8" hidden="1" outlineLevel="4">
      <c r="A411" s="12" t="s">
        <v>115</v>
      </c>
      <c r="B411" s="13" t="s">
        <v>248</v>
      </c>
      <c r="C411" s="13" t="s">
        <v>116</v>
      </c>
      <c r="D411" s="13"/>
      <c r="E411" s="13"/>
      <c r="F411" s="16">
        <f t="shared" si="15"/>
        <v>19525.400000000001</v>
      </c>
      <c r="G411" s="16">
        <f t="shared" si="15"/>
        <v>19525.400000000001</v>
      </c>
      <c r="H411" s="34"/>
    </row>
    <row r="412" spans="1:8" ht="51" hidden="1" outlineLevel="5">
      <c r="A412" s="12" t="s">
        <v>331</v>
      </c>
      <c r="B412" s="13" t="s">
        <v>248</v>
      </c>
      <c r="C412" s="13" t="s">
        <v>116</v>
      </c>
      <c r="D412" s="13" t="s">
        <v>238</v>
      </c>
      <c r="E412" s="13"/>
      <c r="F412" s="16">
        <f t="shared" si="15"/>
        <v>19525.400000000001</v>
      </c>
      <c r="G412" s="16">
        <f t="shared" si="15"/>
        <v>19525.400000000001</v>
      </c>
      <c r="H412" s="34"/>
    </row>
    <row r="413" spans="1:8" ht="25.5" hidden="1" outlineLevel="6">
      <c r="A413" s="12" t="s">
        <v>239</v>
      </c>
      <c r="B413" s="13" t="s">
        <v>248</v>
      </c>
      <c r="C413" s="13" t="s">
        <v>116</v>
      </c>
      <c r="D413" s="13" t="s">
        <v>240</v>
      </c>
      <c r="E413" s="13"/>
      <c r="F413" s="16">
        <f t="shared" si="15"/>
        <v>19525.400000000001</v>
      </c>
      <c r="G413" s="16">
        <f t="shared" si="15"/>
        <v>19525.400000000001</v>
      </c>
      <c r="H413" s="34"/>
    </row>
    <row r="414" spans="1:8" ht="38.25" hidden="1" outlineLevel="2">
      <c r="A414" s="12" t="s">
        <v>36</v>
      </c>
      <c r="B414" s="13" t="s">
        <v>248</v>
      </c>
      <c r="C414" s="13" t="s">
        <v>116</v>
      </c>
      <c r="D414" s="13" t="s">
        <v>240</v>
      </c>
      <c r="E414" s="13" t="s">
        <v>37</v>
      </c>
      <c r="F414" s="16">
        <v>19525.400000000001</v>
      </c>
      <c r="G414" s="16">
        <v>19525.400000000001</v>
      </c>
      <c r="H414" s="34"/>
    </row>
    <row r="415" spans="1:8" s="4" customFormat="1" hidden="1" outlineLevel="3">
      <c r="A415" s="12" t="s">
        <v>155</v>
      </c>
      <c r="B415" s="13" t="s">
        <v>248</v>
      </c>
      <c r="C415" s="13" t="s">
        <v>156</v>
      </c>
      <c r="D415" s="13"/>
      <c r="E415" s="13"/>
      <c r="F415" s="16">
        <f>F416+F423+F431+F438+F452</f>
        <v>1060620.5</v>
      </c>
      <c r="G415" s="16">
        <f>G416+G423+G431+G438+G452</f>
        <v>1060620.5</v>
      </c>
      <c r="H415" s="33"/>
    </row>
    <row r="416" spans="1:8" hidden="1" outlineLevel="5">
      <c r="A416" s="12" t="s">
        <v>241</v>
      </c>
      <c r="B416" s="13" t="s">
        <v>248</v>
      </c>
      <c r="C416" s="13" t="s">
        <v>242</v>
      </c>
      <c r="D416" s="13"/>
      <c r="E416" s="13"/>
      <c r="F416" s="16">
        <f>F417</f>
        <v>494222.6</v>
      </c>
      <c r="G416" s="16">
        <f>G417</f>
        <v>494222.6</v>
      </c>
      <c r="H416" s="34"/>
    </row>
    <row r="417" spans="1:8" ht="25.5" hidden="1" outlineLevel="6">
      <c r="A417" s="12" t="s">
        <v>367</v>
      </c>
      <c r="B417" s="13" t="s">
        <v>248</v>
      </c>
      <c r="C417" s="13" t="s">
        <v>242</v>
      </c>
      <c r="D417" s="13" t="s">
        <v>159</v>
      </c>
      <c r="E417" s="13"/>
      <c r="F417" s="16">
        <f>F418</f>
        <v>494222.6</v>
      </c>
      <c r="G417" s="16">
        <f>G418</f>
        <v>494222.6</v>
      </c>
      <c r="H417" s="34"/>
    </row>
    <row r="418" spans="1:8" ht="25.5" hidden="1" outlineLevel="5">
      <c r="A418" s="12" t="s">
        <v>334</v>
      </c>
      <c r="B418" s="13" t="s">
        <v>248</v>
      </c>
      <c r="C418" s="13" t="s">
        <v>242</v>
      </c>
      <c r="D418" s="13" t="s">
        <v>249</v>
      </c>
      <c r="E418" s="13"/>
      <c r="F418" s="16">
        <f>F419+F421</f>
        <v>494222.6</v>
      </c>
      <c r="G418" s="16">
        <f>G419+G421</f>
        <v>494222.6</v>
      </c>
      <c r="H418" s="34"/>
    </row>
    <row r="419" spans="1:8" ht="51" hidden="1" outlineLevel="6">
      <c r="A419" s="12" t="s">
        <v>384</v>
      </c>
      <c r="B419" s="13" t="s">
        <v>248</v>
      </c>
      <c r="C419" s="13" t="s">
        <v>242</v>
      </c>
      <c r="D419" s="13" t="s">
        <v>250</v>
      </c>
      <c r="E419" s="13"/>
      <c r="F419" s="16">
        <f>F420</f>
        <v>494197.6</v>
      </c>
      <c r="G419" s="16">
        <f>G420</f>
        <v>494197.6</v>
      </c>
      <c r="H419" s="34"/>
    </row>
    <row r="420" spans="1:8" ht="38.25" hidden="1" outlineLevel="6">
      <c r="A420" s="12" t="s">
        <v>36</v>
      </c>
      <c r="B420" s="13" t="s">
        <v>248</v>
      </c>
      <c r="C420" s="13" t="s">
        <v>242</v>
      </c>
      <c r="D420" s="13" t="s">
        <v>250</v>
      </c>
      <c r="E420" s="13" t="s">
        <v>37</v>
      </c>
      <c r="F420" s="16">
        <v>494197.6</v>
      </c>
      <c r="G420" s="16">
        <v>494197.6</v>
      </c>
      <c r="H420" s="34"/>
    </row>
    <row r="421" spans="1:8" ht="51" hidden="1" outlineLevel="5">
      <c r="A421" s="12" t="s">
        <v>243</v>
      </c>
      <c r="B421" s="13" t="s">
        <v>248</v>
      </c>
      <c r="C421" s="13" t="s">
        <v>242</v>
      </c>
      <c r="D421" s="13" t="s">
        <v>385</v>
      </c>
      <c r="E421" s="13"/>
      <c r="F421" s="16">
        <f>F422</f>
        <v>25</v>
      </c>
      <c r="G421" s="16">
        <f>G422</f>
        <v>25</v>
      </c>
      <c r="H421" s="34"/>
    </row>
    <row r="422" spans="1:8" ht="38.25" hidden="1" outlineLevel="6">
      <c r="A422" s="12" t="s">
        <v>12</v>
      </c>
      <c r="B422" s="13" t="s">
        <v>248</v>
      </c>
      <c r="C422" s="13" t="s">
        <v>242</v>
      </c>
      <c r="D422" s="13" t="s">
        <v>385</v>
      </c>
      <c r="E422" s="13" t="s">
        <v>13</v>
      </c>
      <c r="F422" s="16">
        <v>25</v>
      </c>
      <c r="G422" s="16">
        <v>25</v>
      </c>
      <c r="H422" s="34"/>
    </row>
    <row r="423" spans="1:8" hidden="1" outlineLevel="6">
      <c r="A423" s="12" t="s">
        <v>245</v>
      </c>
      <c r="B423" s="13" t="s">
        <v>248</v>
      </c>
      <c r="C423" s="13" t="s">
        <v>246</v>
      </c>
      <c r="D423" s="13"/>
      <c r="E423" s="13"/>
      <c r="F423" s="16">
        <f>F424</f>
        <v>437179.5</v>
      </c>
      <c r="G423" s="16">
        <f>G424</f>
        <v>437179.5</v>
      </c>
      <c r="H423" s="34"/>
    </row>
    <row r="424" spans="1:8" s="4" customFormat="1" ht="25.5" hidden="1" outlineLevel="6">
      <c r="A424" s="12" t="s">
        <v>367</v>
      </c>
      <c r="B424" s="13" t="s">
        <v>248</v>
      </c>
      <c r="C424" s="13" t="s">
        <v>246</v>
      </c>
      <c r="D424" s="13" t="s">
        <v>159</v>
      </c>
      <c r="E424" s="13"/>
      <c r="F424" s="16">
        <f>F425+F428</f>
        <v>437179.5</v>
      </c>
      <c r="G424" s="16">
        <f>G425+G428</f>
        <v>437179.5</v>
      </c>
      <c r="H424" s="33"/>
    </row>
    <row r="425" spans="1:8" ht="25.5" hidden="1" outlineLevel="4">
      <c r="A425" s="12" t="s">
        <v>251</v>
      </c>
      <c r="B425" s="13" t="s">
        <v>248</v>
      </c>
      <c r="C425" s="13" t="s">
        <v>246</v>
      </c>
      <c r="D425" s="13" t="s">
        <v>252</v>
      </c>
      <c r="E425" s="13"/>
      <c r="F425" s="16">
        <f>F426</f>
        <v>361080.8</v>
      </c>
      <c r="G425" s="16">
        <f>G426</f>
        <v>361080.8</v>
      </c>
      <c r="H425" s="34"/>
    </row>
    <row r="426" spans="1:8" ht="51" hidden="1" outlineLevel="5">
      <c r="A426" s="12" t="s">
        <v>335</v>
      </c>
      <c r="B426" s="13" t="s">
        <v>248</v>
      </c>
      <c r="C426" s="13" t="s">
        <v>246</v>
      </c>
      <c r="D426" s="13" t="s">
        <v>253</v>
      </c>
      <c r="E426" s="13"/>
      <c r="F426" s="16">
        <f>F427</f>
        <v>361080.8</v>
      </c>
      <c r="G426" s="16">
        <f>G427</f>
        <v>361080.8</v>
      </c>
      <c r="H426" s="34"/>
    </row>
    <row r="427" spans="1:8" ht="38.25" hidden="1" outlineLevel="6">
      <c r="A427" s="12" t="s">
        <v>36</v>
      </c>
      <c r="B427" s="13" t="s">
        <v>248</v>
      </c>
      <c r="C427" s="13" t="s">
        <v>246</v>
      </c>
      <c r="D427" s="13" t="s">
        <v>253</v>
      </c>
      <c r="E427" s="13" t="s">
        <v>37</v>
      </c>
      <c r="F427" s="16">
        <v>361080.8</v>
      </c>
      <c r="G427" s="16">
        <v>361080.8</v>
      </c>
      <c r="H427" s="34"/>
    </row>
    <row r="428" spans="1:8" ht="25.5" hidden="1" outlineLevel="2">
      <c r="A428" s="12" t="s">
        <v>254</v>
      </c>
      <c r="B428" s="13" t="s">
        <v>248</v>
      </c>
      <c r="C428" s="13" t="s">
        <v>246</v>
      </c>
      <c r="D428" s="13" t="s">
        <v>255</v>
      </c>
      <c r="E428" s="13"/>
      <c r="F428" s="16">
        <f>F429</f>
        <v>76098.7</v>
      </c>
      <c r="G428" s="16">
        <f>G429</f>
        <v>76098.7</v>
      </c>
      <c r="H428" s="34"/>
    </row>
    <row r="429" spans="1:8" ht="51" hidden="1" outlineLevel="3">
      <c r="A429" s="12" t="s">
        <v>336</v>
      </c>
      <c r="B429" s="13" t="s">
        <v>248</v>
      </c>
      <c r="C429" s="13" t="s">
        <v>246</v>
      </c>
      <c r="D429" s="13" t="s">
        <v>256</v>
      </c>
      <c r="E429" s="13"/>
      <c r="F429" s="16">
        <f>F430</f>
        <v>76098.7</v>
      </c>
      <c r="G429" s="16">
        <f>G430</f>
        <v>76098.7</v>
      </c>
      <c r="H429" s="34"/>
    </row>
    <row r="430" spans="1:8" ht="38.25" hidden="1" outlineLevel="4">
      <c r="A430" s="12" t="s">
        <v>36</v>
      </c>
      <c r="B430" s="13" t="s">
        <v>248</v>
      </c>
      <c r="C430" s="13" t="s">
        <v>246</v>
      </c>
      <c r="D430" s="13" t="s">
        <v>256</v>
      </c>
      <c r="E430" s="13" t="s">
        <v>37</v>
      </c>
      <c r="F430" s="16">
        <v>76098.7</v>
      </c>
      <c r="G430" s="16">
        <v>76098.7</v>
      </c>
      <c r="H430" s="34"/>
    </row>
    <row r="431" spans="1:8" hidden="1" outlineLevel="5">
      <c r="A431" s="12" t="s">
        <v>157</v>
      </c>
      <c r="B431" s="13" t="s">
        <v>248</v>
      </c>
      <c r="C431" s="13" t="s">
        <v>158</v>
      </c>
      <c r="D431" s="13"/>
      <c r="E431" s="13"/>
      <c r="F431" s="16">
        <f>F432</f>
        <v>86615.5</v>
      </c>
      <c r="G431" s="16">
        <f>G432</f>
        <v>86615.5</v>
      </c>
      <c r="H431" s="34"/>
    </row>
    <row r="432" spans="1:8" ht="25.5" hidden="1" outlineLevel="6">
      <c r="A432" s="12" t="s">
        <v>367</v>
      </c>
      <c r="B432" s="13" t="s">
        <v>248</v>
      </c>
      <c r="C432" s="13" t="s">
        <v>158</v>
      </c>
      <c r="D432" s="13" t="s">
        <v>159</v>
      </c>
      <c r="E432" s="13"/>
      <c r="F432" s="16">
        <f>F433</f>
        <v>86615.5</v>
      </c>
      <c r="G432" s="16">
        <f>G433</f>
        <v>86615.5</v>
      </c>
      <c r="H432" s="34"/>
    </row>
    <row r="433" spans="1:8" ht="38.25" hidden="1" outlineLevel="5">
      <c r="A433" s="12" t="s">
        <v>368</v>
      </c>
      <c r="B433" s="13" t="s">
        <v>248</v>
      </c>
      <c r="C433" s="13" t="s">
        <v>158</v>
      </c>
      <c r="D433" s="13" t="s">
        <v>160</v>
      </c>
      <c r="E433" s="13"/>
      <c r="F433" s="16">
        <f>F434+F436</f>
        <v>86615.5</v>
      </c>
      <c r="G433" s="16">
        <f>G434+G436</f>
        <v>86615.5</v>
      </c>
      <c r="H433" s="34"/>
    </row>
    <row r="434" spans="1:8" ht="38.25" hidden="1" outlineLevel="6">
      <c r="A434" s="12" t="s">
        <v>161</v>
      </c>
      <c r="B434" s="13" t="s">
        <v>248</v>
      </c>
      <c r="C434" s="13" t="s">
        <v>158</v>
      </c>
      <c r="D434" s="13" t="s">
        <v>162</v>
      </c>
      <c r="E434" s="13"/>
      <c r="F434" s="16">
        <f>F435</f>
        <v>77394.7</v>
      </c>
      <c r="G434" s="16">
        <f>G435</f>
        <v>77394.7</v>
      </c>
      <c r="H434" s="34"/>
    </row>
    <row r="435" spans="1:8" ht="38.25" hidden="1" outlineLevel="2">
      <c r="A435" s="12" t="s">
        <v>36</v>
      </c>
      <c r="B435" s="13" t="s">
        <v>248</v>
      </c>
      <c r="C435" s="13" t="s">
        <v>158</v>
      </c>
      <c r="D435" s="13" t="s">
        <v>162</v>
      </c>
      <c r="E435" s="13" t="s">
        <v>37</v>
      </c>
      <c r="F435" s="16">
        <v>77394.7</v>
      </c>
      <c r="G435" s="16">
        <v>77394.7</v>
      </c>
      <c r="H435" s="34"/>
    </row>
    <row r="436" spans="1:8" ht="38.25" hidden="1" outlineLevel="3">
      <c r="A436" s="12" t="s">
        <v>257</v>
      </c>
      <c r="B436" s="13" t="s">
        <v>248</v>
      </c>
      <c r="C436" s="13" t="s">
        <v>158</v>
      </c>
      <c r="D436" s="13" t="s">
        <v>258</v>
      </c>
      <c r="E436" s="13"/>
      <c r="F436" s="16">
        <f>F437</f>
        <v>9220.7999999999993</v>
      </c>
      <c r="G436" s="16">
        <f>G437</f>
        <v>9220.7999999999993</v>
      </c>
      <c r="H436" s="34"/>
    </row>
    <row r="437" spans="1:8" ht="38.25" hidden="1" outlineLevel="4">
      <c r="A437" s="12" t="s">
        <v>36</v>
      </c>
      <c r="B437" s="13" t="s">
        <v>248</v>
      </c>
      <c r="C437" s="13" t="s">
        <v>158</v>
      </c>
      <c r="D437" s="13" t="s">
        <v>258</v>
      </c>
      <c r="E437" s="13" t="s">
        <v>37</v>
      </c>
      <c r="F437" s="16">
        <v>9220.7999999999993</v>
      </c>
      <c r="G437" s="16">
        <v>9220.7999999999993</v>
      </c>
      <c r="H437" s="34"/>
    </row>
    <row r="438" spans="1:8" hidden="1" outlineLevel="5">
      <c r="A438" s="12" t="s">
        <v>163</v>
      </c>
      <c r="B438" s="13" t="s">
        <v>248</v>
      </c>
      <c r="C438" s="13" t="s">
        <v>164</v>
      </c>
      <c r="D438" s="13"/>
      <c r="E438" s="13"/>
      <c r="F438" s="16">
        <f>F439+F449</f>
        <v>14973.8</v>
      </c>
      <c r="G438" s="16">
        <f>G439+G449</f>
        <v>14973.8</v>
      </c>
      <c r="H438" s="34"/>
    </row>
    <row r="439" spans="1:8" ht="25.5" hidden="1" outlineLevel="6">
      <c r="A439" s="12" t="s">
        <v>367</v>
      </c>
      <c r="B439" s="13" t="s">
        <v>248</v>
      </c>
      <c r="C439" s="13" t="s">
        <v>164</v>
      </c>
      <c r="D439" s="13" t="s">
        <v>159</v>
      </c>
      <c r="E439" s="13"/>
      <c r="F439" s="16">
        <f>F440</f>
        <v>14943.8</v>
      </c>
      <c r="G439" s="16">
        <f>G440</f>
        <v>14943.8</v>
      </c>
      <c r="H439" s="34"/>
    </row>
    <row r="440" spans="1:8" ht="25.5" hidden="1" outlineLevel="5">
      <c r="A440" s="12" t="s">
        <v>165</v>
      </c>
      <c r="B440" s="13" t="s">
        <v>248</v>
      </c>
      <c r="C440" s="13" t="s">
        <v>164</v>
      </c>
      <c r="D440" s="13" t="s">
        <v>166</v>
      </c>
      <c r="E440" s="13"/>
      <c r="F440" s="16">
        <f>F441+F443+F445+F447</f>
        <v>14943.8</v>
      </c>
      <c r="G440" s="16">
        <f>G441+G443+G445+G447</f>
        <v>14943.8</v>
      </c>
      <c r="H440" s="34"/>
    </row>
    <row r="441" spans="1:8" ht="51" hidden="1" outlineLevel="6">
      <c r="A441" s="12" t="s">
        <v>337</v>
      </c>
      <c r="B441" s="13" t="s">
        <v>248</v>
      </c>
      <c r="C441" s="13" t="s">
        <v>164</v>
      </c>
      <c r="D441" s="13" t="s">
        <v>259</v>
      </c>
      <c r="E441" s="13"/>
      <c r="F441" s="16">
        <f>F442</f>
        <v>3387.1</v>
      </c>
      <c r="G441" s="16">
        <f>G442</f>
        <v>3387.1</v>
      </c>
      <c r="H441" s="34"/>
    </row>
    <row r="442" spans="1:8" ht="38.25" hidden="1" outlineLevel="5">
      <c r="A442" s="12" t="s">
        <v>36</v>
      </c>
      <c r="B442" s="13" t="s">
        <v>248</v>
      </c>
      <c r="C442" s="13" t="s">
        <v>164</v>
      </c>
      <c r="D442" s="13" t="s">
        <v>259</v>
      </c>
      <c r="E442" s="13" t="s">
        <v>37</v>
      </c>
      <c r="F442" s="16">
        <v>3387.1</v>
      </c>
      <c r="G442" s="16">
        <v>3387.1</v>
      </c>
      <c r="H442" s="34"/>
    </row>
    <row r="443" spans="1:8" ht="38.25" hidden="1" outlineLevel="6">
      <c r="A443" s="12" t="s">
        <v>260</v>
      </c>
      <c r="B443" s="13" t="s">
        <v>248</v>
      </c>
      <c r="C443" s="13" t="s">
        <v>164</v>
      </c>
      <c r="D443" s="13" t="s">
        <v>261</v>
      </c>
      <c r="E443" s="13"/>
      <c r="F443" s="16">
        <f>F444</f>
        <v>5426.5</v>
      </c>
      <c r="G443" s="16">
        <f>G444</f>
        <v>5426.5</v>
      </c>
      <c r="H443" s="34"/>
    </row>
    <row r="444" spans="1:8" ht="25.5" hidden="1" outlineLevel="5">
      <c r="A444" s="12" t="s">
        <v>58</v>
      </c>
      <c r="B444" s="13" t="s">
        <v>248</v>
      </c>
      <c r="C444" s="13" t="s">
        <v>164</v>
      </c>
      <c r="D444" s="13" t="s">
        <v>261</v>
      </c>
      <c r="E444" s="13" t="s">
        <v>59</v>
      </c>
      <c r="F444" s="16">
        <v>5426.5</v>
      </c>
      <c r="G444" s="16">
        <v>5426.5</v>
      </c>
      <c r="H444" s="34"/>
    </row>
    <row r="445" spans="1:8" ht="25.5" hidden="1" outlineLevel="6">
      <c r="A445" s="12" t="s">
        <v>262</v>
      </c>
      <c r="B445" s="13" t="s">
        <v>248</v>
      </c>
      <c r="C445" s="13" t="s">
        <v>164</v>
      </c>
      <c r="D445" s="13" t="s">
        <v>263</v>
      </c>
      <c r="E445" s="13"/>
      <c r="F445" s="16">
        <f>F446</f>
        <v>6125.2</v>
      </c>
      <c r="G445" s="16">
        <f>G446</f>
        <v>6125.2</v>
      </c>
      <c r="H445" s="34"/>
    </row>
    <row r="446" spans="1:8" ht="38.25" hidden="1" outlineLevel="2">
      <c r="A446" s="12" t="s">
        <v>36</v>
      </c>
      <c r="B446" s="13" t="s">
        <v>248</v>
      </c>
      <c r="C446" s="13" t="s">
        <v>164</v>
      </c>
      <c r="D446" s="13" t="s">
        <v>263</v>
      </c>
      <c r="E446" s="13" t="s">
        <v>37</v>
      </c>
      <c r="F446" s="16">
        <v>6125.2</v>
      </c>
      <c r="G446" s="16">
        <v>6125.2</v>
      </c>
      <c r="H446" s="34"/>
    </row>
    <row r="447" spans="1:8" ht="25.5" hidden="1" outlineLevel="3">
      <c r="A447" s="12" t="s">
        <v>167</v>
      </c>
      <c r="B447" s="13" t="s">
        <v>248</v>
      </c>
      <c r="C447" s="13" t="s">
        <v>164</v>
      </c>
      <c r="D447" s="13" t="s">
        <v>168</v>
      </c>
      <c r="E447" s="13"/>
      <c r="F447" s="16">
        <f>F448</f>
        <v>5</v>
      </c>
      <c r="G447" s="16">
        <f>G448</f>
        <v>5</v>
      </c>
      <c r="H447" s="34"/>
    </row>
    <row r="448" spans="1:8" ht="38.25" hidden="1" outlineLevel="4">
      <c r="A448" s="12" t="s">
        <v>36</v>
      </c>
      <c r="B448" s="13" t="s">
        <v>248</v>
      </c>
      <c r="C448" s="13" t="s">
        <v>164</v>
      </c>
      <c r="D448" s="13" t="s">
        <v>168</v>
      </c>
      <c r="E448" s="13" t="s">
        <v>37</v>
      </c>
      <c r="F448" s="16">
        <v>5</v>
      </c>
      <c r="G448" s="16">
        <v>5</v>
      </c>
      <c r="H448" s="34"/>
    </row>
    <row r="449" spans="1:8" ht="25.5" hidden="1" outlineLevel="4">
      <c r="A449" s="12" t="s">
        <v>423</v>
      </c>
      <c r="B449" s="13" t="s">
        <v>248</v>
      </c>
      <c r="C449" s="13" t="s">
        <v>164</v>
      </c>
      <c r="D449" s="13">
        <v>1000000000</v>
      </c>
      <c r="E449" s="13"/>
      <c r="F449" s="16">
        <f>F450</f>
        <v>30</v>
      </c>
      <c r="G449" s="16">
        <f>G450</f>
        <v>30</v>
      </c>
      <c r="H449" s="34"/>
    </row>
    <row r="450" spans="1:8" ht="25.5" hidden="1" outlineLevel="4">
      <c r="A450" s="12" t="s">
        <v>424</v>
      </c>
      <c r="B450" s="13" t="s">
        <v>248</v>
      </c>
      <c r="C450" s="13" t="s">
        <v>164</v>
      </c>
      <c r="D450" s="13">
        <v>1000200000</v>
      </c>
      <c r="E450" s="13"/>
      <c r="F450" s="16">
        <f>F451</f>
        <v>30</v>
      </c>
      <c r="G450" s="16">
        <f>G451</f>
        <v>30</v>
      </c>
      <c r="H450" s="34"/>
    </row>
    <row r="451" spans="1:8" ht="38.25" hidden="1" outlineLevel="4">
      <c r="A451" s="12" t="s">
        <v>425</v>
      </c>
      <c r="B451" s="13" t="s">
        <v>248</v>
      </c>
      <c r="C451" s="13" t="s">
        <v>164</v>
      </c>
      <c r="D451" s="13">
        <v>1000200000</v>
      </c>
      <c r="E451" s="13">
        <v>600</v>
      </c>
      <c r="F451" s="16">
        <v>30</v>
      </c>
      <c r="G451" s="16">
        <v>30</v>
      </c>
      <c r="H451" s="34"/>
    </row>
    <row r="452" spans="1:8" hidden="1" outlineLevel="5">
      <c r="A452" s="12" t="s">
        <v>264</v>
      </c>
      <c r="B452" s="13" t="s">
        <v>248</v>
      </c>
      <c r="C452" s="13" t="s">
        <v>265</v>
      </c>
      <c r="D452" s="13"/>
      <c r="E452" s="13"/>
      <c r="F452" s="16">
        <f>F453</f>
        <v>27629.1</v>
      </c>
      <c r="G452" s="16">
        <f>G453</f>
        <v>27629.1</v>
      </c>
      <c r="H452" s="34"/>
    </row>
    <row r="453" spans="1:8" ht="25.5" hidden="1" outlineLevel="6">
      <c r="A453" s="12" t="s">
        <v>367</v>
      </c>
      <c r="B453" s="13" t="s">
        <v>248</v>
      </c>
      <c r="C453" s="13" t="s">
        <v>265</v>
      </c>
      <c r="D453" s="13" t="s">
        <v>159</v>
      </c>
      <c r="E453" s="13"/>
      <c r="F453" s="16">
        <f>F454</f>
        <v>27629.1</v>
      </c>
      <c r="G453" s="16">
        <f>G454</f>
        <v>27629.1</v>
      </c>
      <c r="H453" s="34"/>
    </row>
    <row r="454" spans="1:8" ht="25.5" hidden="1" outlineLevel="6">
      <c r="A454" s="12" t="s">
        <v>266</v>
      </c>
      <c r="B454" s="13" t="s">
        <v>248</v>
      </c>
      <c r="C454" s="13" t="s">
        <v>265</v>
      </c>
      <c r="D454" s="13" t="s">
        <v>267</v>
      </c>
      <c r="E454" s="13"/>
      <c r="F454" s="16">
        <f>F455+F458</f>
        <v>27629.1</v>
      </c>
      <c r="G454" s="16">
        <f>G455+G458</f>
        <v>27629.1</v>
      </c>
      <c r="H454" s="34"/>
    </row>
    <row r="455" spans="1:8" ht="76.5" hidden="1" outlineLevel="5">
      <c r="A455" s="12" t="s">
        <v>386</v>
      </c>
      <c r="B455" s="13" t="s">
        <v>248</v>
      </c>
      <c r="C455" s="13" t="s">
        <v>265</v>
      </c>
      <c r="D455" s="13" t="s">
        <v>268</v>
      </c>
      <c r="E455" s="13"/>
      <c r="F455" s="16">
        <f>F456+F457</f>
        <v>4444.3</v>
      </c>
      <c r="G455" s="16">
        <f>G456+G457</f>
        <v>4444.3</v>
      </c>
      <c r="H455" s="34"/>
    </row>
    <row r="456" spans="1:8" ht="63.75" hidden="1" outlineLevel="6">
      <c r="A456" s="12" t="s">
        <v>8</v>
      </c>
      <c r="B456" s="13" t="s">
        <v>248</v>
      </c>
      <c r="C456" s="13" t="s">
        <v>265</v>
      </c>
      <c r="D456" s="13" t="s">
        <v>268</v>
      </c>
      <c r="E456" s="13" t="s">
        <v>9</v>
      </c>
      <c r="F456" s="16">
        <v>4362.2</v>
      </c>
      <c r="G456" s="16">
        <v>4362.2</v>
      </c>
      <c r="H456" s="34"/>
    </row>
    <row r="457" spans="1:8" ht="38.25" hidden="1" outlineLevel="6">
      <c r="A457" s="12" t="s">
        <v>12</v>
      </c>
      <c r="B457" s="13" t="s">
        <v>248</v>
      </c>
      <c r="C457" s="13" t="s">
        <v>265</v>
      </c>
      <c r="D457" s="13" t="s">
        <v>268</v>
      </c>
      <c r="E457" s="13" t="s">
        <v>13</v>
      </c>
      <c r="F457" s="16">
        <v>82.1</v>
      </c>
      <c r="G457" s="16">
        <v>82.1</v>
      </c>
      <c r="H457" s="34"/>
    </row>
    <row r="458" spans="1:8" ht="38.25" hidden="1" outlineLevel="6">
      <c r="A458" s="12" t="s">
        <v>338</v>
      </c>
      <c r="B458" s="13" t="s">
        <v>248</v>
      </c>
      <c r="C458" s="13" t="s">
        <v>265</v>
      </c>
      <c r="D458" s="13" t="s">
        <v>269</v>
      </c>
      <c r="E458" s="13"/>
      <c r="F458" s="16">
        <f>F459+F460+F462+F461</f>
        <v>23184.799999999999</v>
      </c>
      <c r="G458" s="16">
        <f>G459+G460+G462+G461</f>
        <v>23184.799999999999</v>
      </c>
      <c r="H458" s="34"/>
    </row>
    <row r="459" spans="1:8" ht="63.75" hidden="1" outlineLevel="3">
      <c r="A459" s="12" t="s">
        <v>8</v>
      </c>
      <c r="B459" s="13" t="s">
        <v>248</v>
      </c>
      <c r="C459" s="13" t="s">
        <v>265</v>
      </c>
      <c r="D459" s="13" t="s">
        <v>269</v>
      </c>
      <c r="E459" s="13" t="s">
        <v>9</v>
      </c>
      <c r="F459" s="16">
        <v>17986</v>
      </c>
      <c r="G459" s="16">
        <v>17986</v>
      </c>
      <c r="H459" s="34"/>
    </row>
    <row r="460" spans="1:8" ht="38.25" hidden="1" outlineLevel="4">
      <c r="A460" s="12" t="s">
        <v>12</v>
      </c>
      <c r="B460" s="13" t="s">
        <v>248</v>
      </c>
      <c r="C460" s="13" t="s">
        <v>265</v>
      </c>
      <c r="D460" s="13" t="s">
        <v>269</v>
      </c>
      <c r="E460" s="13" t="s">
        <v>13</v>
      </c>
      <c r="F460" s="16">
        <v>1024.3</v>
      </c>
      <c r="G460" s="16">
        <v>1024.3</v>
      </c>
      <c r="H460" s="34"/>
    </row>
    <row r="461" spans="1:8" ht="38.25" hidden="1" outlineLevel="4">
      <c r="A461" s="12" t="s">
        <v>425</v>
      </c>
      <c r="B461" s="13" t="s">
        <v>248</v>
      </c>
      <c r="C461" s="13" t="s">
        <v>265</v>
      </c>
      <c r="D461" s="13" t="s">
        <v>269</v>
      </c>
      <c r="E461" s="13">
        <v>600</v>
      </c>
      <c r="F461" s="16">
        <v>4166.5</v>
      </c>
      <c r="G461" s="16">
        <v>4166.5</v>
      </c>
      <c r="H461" s="34"/>
    </row>
    <row r="462" spans="1:8" s="4" customFormat="1" hidden="1" outlineLevel="5">
      <c r="A462" s="12" t="s">
        <v>14</v>
      </c>
      <c r="B462" s="13" t="s">
        <v>248</v>
      </c>
      <c r="C462" s="13" t="s">
        <v>265</v>
      </c>
      <c r="D462" s="13" t="s">
        <v>269</v>
      </c>
      <c r="E462" s="13" t="s">
        <v>15</v>
      </c>
      <c r="F462" s="16">
        <v>8</v>
      </c>
      <c r="G462" s="16">
        <v>8</v>
      </c>
      <c r="H462" s="34"/>
    </row>
    <row r="463" spans="1:8" hidden="1" outlineLevel="6">
      <c r="A463" s="12" t="s">
        <v>53</v>
      </c>
      <c r="B463" s="13" t="s">
        <v>248</v>
      </c>
      <c r="C463" s="13" t="s">
        <v>54</v>
      </c>
      <c r="D463" s="13"/>
      <c r="E463" s="13"/>
      <c r="F463" s="16">
        <f>F464</f>
        <v>21949.5</v>
      </c>
      <c r="G463" s="16">
        <f>G464</f>
        <v>21949.5</v>
      </c>
      <c r="H463" s="34"/>
    </row>
    <row r="464" spans="1:8" hidden="1" outlineLevel="1">
      <c r="A464" s="12" t="s">
        <v>68</v>
      </c>
      <c r="B464" s="13" t="s">
        <v>248</v>
      </c>
      <c r="C464" s="13" t="s">
        <v>69</v>
      </c>
      <c r="D464" s="13"/>
      <c r="E464" s="13"/>
      <c r="F464" s="16">
        <f>F465+F469</f>
        <v>21949.5</v>
      </c>
      <c r="G464" s="16">
        <f>G465+G469</f>
        <v>21949.5</v>
      </c>
      <c r="H464" s="34"/>
    </row>
    <row r="465" spans="1:8" ht="25.5" hidden="1" outlineLevel="2">
      <c r="A465" s="12" t="s">
        <v>367</v>
      </c>
      <c r="B465" s="13" t="s">
        <v>248</v>
      </c>
      <c r="C465" s="13" t="s">
        <v>69</v>
      </c>
      <c r="D465" s="13" t="s">
        <v>159</v>
      </c>
      <c r="E465" s="13"/>
      <c r="F465" s="16">
        <f t="shared" ref="F465:G467" si="16">F466</f>
        <v>3113.5</v>
      </c>
      <c r="G465" s="16">
        <f t="shared" si="16"/>
        <v>3113.5</v>
      </c>
      <c r="H465" s="34"/>
    </row>
    <row r="466" spans="1:8" ht="25.5" hidden="1" outlineLevel="3">
      <c r="A466" s="12" t="s">
        <v>334</v>
      </c>
      <c r="B466" s="13" t="s">
        <v>248</v>
      </c>
      <c r="C466" s="13" t="s">
        <v>69</v>
      </c>
      <c r="D466" s="13" t="s">
        <v>249</v>
      </c>
      <c r="E466" s="13"/>
      <c r="F466" s="16">
        <f t="shared" si="16"/>
        <v>3113.5</v>
      </c>
      <c r="G466" s="16">
        <f t="shared" si="16"/>
        <v>3113.5</v>
      </c>
      <c r="H466" s="34"/>
    </row>
    <row r="467" spans="1:8" ht="25.5" hidden="1" outlineLevel="4">
      <c r="A467" s="12" t="s">
        <v>339</v>
      </c>
      <c r="B467" s="13" t="s">
        <v>248</v>
      </c>
      <c r="C467" s="13" t="s">
        <v>69</v>
      </c>
      <c r="D467" s="13" t="s">
        <v>270</v>
      </c>
      <c r="E467" s="13"/>
      <c r="F467" s="16">
        <f t="shared" si="16"/>
        <v>3113.5</v>
      </c>
      <c r="G467" s="16">
        <f t="shared" si="16"/>
        <v>3113.5</v>
      </c>
      <c r="H467" s="34"/>
    </row>
    <row r="468" spans="1:8" ht="38.25" hidden="1" outlineLevel="5">
      <c r="A468" s="12" t="s">
        <v>36</v>
      </c>
      <c r="B468" s="13" t="s">
        <v>248</v>
      </c>
      <c r="C468" s="13" t="s">
        <v>69</v>
      </c>
      <c r="D468" s="13" t="s">
        <v>270</v>
      </c>
      <c r="E468" s="13" t="s">
        <v>37</v>
      </c>
      <c r="F468" s="16">
        <v>3113.5</v>
      </c>
      <c r="G468" s="16">
        <v>3113.5</v>
      </c>
      <c r="H468" s="34"/>
    </row>
    <row r="469" spans="1:8" ht="25.5" hidden="1" outlineLevel="6">
      <c r="A469" s="12" t="s">
        <v>347</v>
      </c>
      <c r="B469" s="13" t="s">
        <v>248</v>
      </c>
      <c r="C469" s="13" t="s">
        <v>69</v>
      </c>
      <c r="D469" s="13" t="s">
        <v>50</v>
      </c>
      <c r="E469" s="13"/>
      <c r="F469" s="16">
        <f t="shared" ref="F469:G471" si="17">F470</f>
        <v>18836</v>
      </c>
      <c r="G469" s="16">
        <f t="shared" si="17"/>
        <v>18836</v>
      </c>
      <c r="H469" s="34"/>
    </row>
    <row r="470" spans="1:8" ht="25.5" hidden="1" outlineLevel="3">
      <c r="A470" s="12" t="s">
        <v>62</v>
      </c>
      <c r="B470" s="13" t="s">
        <v>248</v>
      </c>
      <c r="C470" s="13" t="s">
        <v>69</v>
      </c>
      <c r="D470" s="13" t="s">
        <v>63</v>
      </c>
      <c r="E470" s="13"/>
      <c r="F470" s="16">
        <f t="shared" si="17"/>
        <v>18836</v>
      </c>
      <c r="G470" s="16">
        <f t="shared" si="17"/>
        <v>18836</v>
      </c>
      <c r="H470" s="34"/>
    </row>
    <row r="471" spans="1:8" ht="25.5" hidden="1" outlineLevel="4">
      <c r="A471" s="12" t="s">
        <v>75</v>
      </c>
      <c r="B471" s="13" t="s">
        <v>248</v>
      </c>
      <c r="C471" s="13" t="s">
        <v>69</v>
      </c>
      <c r="D471" s="13" t="s">
        <v>76</v>
      </c>
      <c r="E471" s="13"/>
      <c r="F471" s="16">
        <f t="shared" si="17"/>
        <v>18836</v>
      </c>
      <c r="G471" s="16">
        <f t="shared" si="17"/>
        <v>18836</v>
      </c>
      <c r="H471" s="34"/>
    </row>
    <row r="472" spans="1:8" ht="38.25" hidden="1" outlineLevel="5">
      <c r="A472" s="12" t="s">
        <v>36</v>
      </c>
      <c r="B472" s="13" t="s">
        <v>248</v>
      </c>
      <c r="C472" s="13" t="s">
        <v>69</v>
      </c>
      <c r="D472" s="13" t="s">
        <v>76</v>
      </c>
      <c r="E472" s="13" t="s">
        <v>37</v>
      </c>
      <c r="F472" s="16">
        <v>18836</v>
      </c>
      <c r="G472" s="16">
        <v>18836</v>
      </c>
      <c r="H472" s="34"/>
    </row>
    <row r="473" spans="1:8" s="4" customFormat="1" ht="25.5" outlineLevel="6">
      <c r="A473" s="14" t="s">
        <v>271</v>
      </c>
      <c r="B473" s="15" t="s">
        <v>272</v>
      </c>
      <c r="C473" s="15"/>
      <c r="D473" s="15"/>
      <c r="E473" s="15"/>
      <c r="F473" s="17">
        <f>F474+F494</f>
        <v>51655.6</v>
      </c>
      <c r="G473" s="17">
        <f>G474+G494</f>
        <v>54065.599999999991</v>
      </c>
      <c r="H473" s="33"/>
    </row>
    <row r="474" spans="1:8" s="4" customFormat="1" hidden="1">
      <c r="A474" s="12" t="s">
        <v>1</v>
      </c>
      <c r="B474" s="13" t="s">
        <v>272</v>
      </c>
      <c r="C474" s="13" t="s">
        <v>2</v>
      </c>
      <c r="D474" s="13"/>
      <c r="E474" s="13"/>
      <c r="F474" s="16">
        <f>F475+F486</f>
        <v>44955.299999999996</v>
      </c>
      <c r="G474" s="16">
        <f>G475+G486</f>
        <v>44955.299999999996</v>
      </c>
      <c r="H474" s="33"/>
    </row>
    <row r="475" spans="1:8" ht="38.25" hidden="1" outlineLevel="1">
      <c r="A475" s="12" t="s">
        <v>273</v>
      </c>
      <c r="B475" s="13" t="s">
        <v>272</v>
      </c>
      <c r="C475" s="13" t="s">
        <v>274</v>
      </c>
      <c r="D475" s="13"/>
      <c r="E475" s="13"/>
      <c r="F475" s="16">
        <f>F476</f>
        <v>6619.7</v>
      </c>
      <c r="G475" s="16">
        <f>G476</f>
        <v>6619.7</v>
      </c>
      <c r="H475" s="34"/>
    </row>
    <row r="476" spans="1:8" ht="25.5" hidden="1" outlineLevel="2">
      <c r="A476" s="12" t="s">
        <v>380</v>
      </c>
      <c r="B476" s="13" t="s">
        <v>272</v>
      </c>
      <c r="C476" s="13" t="s">
        <v>274</v>
      </c>
      <c r="D476" s="13" t="s">
        <v>25</v>
      </c>
      <c r="E476" s="13"/>
      <c r="F476" s="16">
        <f>F477+F481</f>
        <v>6619.7</v>
      </c>
      <c r="G476" s="16">
        <f>G477+G481</f>
        <v>6619.7</v>
      </c>
      <c r="H476" s="34"/>
    </row>
    <row r="477" spans="1:8" ht="38.25" hidden="1" outlineLevel="3">
      <c r="A477" s="12" t="s">
        <v>275</v>
      </c>
      <c r="B477" s="13" t="s">
        <v>272</v>
      </c>
      <c r="C477" s="13" t="s">
        <v>274</v>
      </c>
      <c r="D477" s="13" t="s">
        <v>276</v>
      </c>
      <c r="E477" s="13"/>
      <c r="F477" s="16">
        <f>F478</f>
        <v>6563.7</v>
      </c>
      <c r="G477" s="16">
        <f>G478</f>
        <v>6563.7</v>
      </c>
      <c r="H477" s="34"/>
    </row>
    <row r="478" spans="1:8" ht="38.25" hidden="1" outlineLevel="4">
      <c r="A478" s="12" t="s">
        <v>277</v>
      </c>
      <c r="B478" s="13" t="s">
        <v>272</v>
      </c>
      <c r="C478" s="13" t="s">
        <v>274</v>
      </c>
      <c r="D478" s="13" t="s">
        <v>278</v>
      </c>
      <c r="E478" s="13"/>
      <c r="F478" s="16">
        <f>F479+F480</f>
        <v>6563.7</v>
      </c>
      <c r="G478" s="16">
        <f>G479+G480</f>
        <v>6563.7</v>
      </c>
      <c r="H478" s="34"/>
    </row>
    <row r="479" spans="1:8" ht="63.75" hidden="1" outlineLevel="5">
      <c r="A479" s="12" t="s">
        <v>8</v>
      </c>
      <c r="B479" s="13" t="s">
        <v>272</v>
      </c>
      <c r="C479" s="13" t="s">
        <v>274</v>
      </c>
      <c r="D479" s="13" t="s">
        <v>278</v>
      </c>
      <c r="E479" s="13" t="s">
        <v>9</v>
      </c>
      <c r="F479" s="16">
        <v>6376.7</v>
      </c>
      <c r="G479" s="16">
        <v>6376.7</v>
      </c>
      <c r="H479" s="34"/>
    </row>
    <row r="480" spans="1:8" ht="38.25" hidden="1" outlineLevel="6">
      <c r="A480" s="12" t="s">
        <v>12</v>
      </c>
      <c r="B480" s="13" t="s">
        <v>272</v>
      </c>
      <c r="C480" s="13" t="s">
        <v>274</v>
      </c>
      <c r="D480" s="13" t="s">
        <v>278</v>
      </c>
      <c r="E480" s="13" t="s">
        <v>13</v>
      </c>
      <c r="F480" s="16">
        <v>187</v>
      </c>
      <c r="G480" s="16">
        <v>187</v>
      </c>
      <c r="H480" s="34"/>
    </row>
    <row r="481" spans="1:8" s="4" customFormat="1" ht="25.5" hidden="1" outlineLevel="6">
      <c r="A481" s="12" t="s">
        <v>381</v>
      </c>
      <c r="B481" s="13" t="s">
        <v>272</v>
      </c>
      <c r="C481" s="13" t="s">
        <v>274</v>
      </c>
      <c r="D481" s="13" t="s">
        <v>26</v>
      </c>
      <c r="E481" s="13"/>
      <c r="F481" s="16">
        <f>F482+F484</f>
        <v>56</v>
      </c>
      <c r="G481" s="16">
        <f>G482+G484</f>
        <v>56</v>
      </c>
      <c r="H481" s="33"/>
    </row>
    <row r="482" spans="1:8" ht="38.25" hidden="1" outlineLevel="4">
      <c r="A482" s="12" t="s">
        <v>201</v>
      </c>
      <c r="B482" s="13" t="s">
        <v>272</v>
      </c>
      <c r="C482" s="13" t="s">
        <v>274</v>
      </c>
      <c r="D482" s="13" t="s">
        <v>202</v>
      </c>
      <c r="E482" s="13"/>
      <c r="F482" s="16">
        <f>F483</f>
        <v>45.8</v>
      </c>
      <c r="G482" s="16">
        <f>G483</f>
        <v>45.8</v>
      </c>
      <c r="H482" s="34"/>
    </row>
    <row r="483" spans="1:8" ht="38.25" hidden="1" outlineLevel="5">
      <c r="A483" s="12" t="s">
        <v>12</v>
      </c>
      <c r="B483" s="13" t="s">
        <v>272</v>
      </c>
      <c r="C483" s="13" t="s">
        <v>274</v>
      </c>
      <c r="D483" s="13" t="s">
        <v>202</v>
      </c>
      <c r="E483" s="13" t="s">
        <v>13</v>
      </c>
      <c r="F483" s="16">
        <v>45.8</v>
      </c>
      <c r="G483" s="16">
        <v>45.8</v>
      </c>
      <c r="H483" s="34"/>
    </row>
    <row r="484" spans="1:8" ht="76.5" hidden="1" outlineLevel="6">
      <c r="A484" s="12" t="s">
        <v>27</v>
      </c>
      <c r="B484" s="13" t="s">
        <v>272</v>
      </c>
      <c r="C484" s="13" t="s">
        <v>274</v>
      </c>
      <c r="D484" s="13" t="s">
        <v>28</v>
      </c>
      <c r="E484" s="13"/>
      <c r="F484" s="16">
        <f>F485</f>
        <v>10.199999999999999</v>
      </c>
      <c r="G484" s="16">
        <f>G485</f>
        <v>10.199999999999999</v>
      </c>
      <c r="H484" s="34"/>
    </row>
    <row r="485" spans="1:8" ht="38.25" hidden="1" outlineLevel="1">
      <c r="A485" s="12" t="s">
        <v>12</v>
      </c>
      <c r="B485" s="13" t="s">
        <v>272</v>
      </c>
      <c r="C485" s="13" t="s">
        <v>274</v>
      </c>
      <c r="D485" s="13" t="s">
        <v>28</v>
      </c>
      <c r="E485" s="13" t="s">
        <v>13</v>
      </c>
      <c r="F485" s="16">
        <v>10.199999999999999</v>
      </c>
      <c r="G485" s="16">
        <v>10.199999999999999</v>
      </c>
      <c r="H485" s="34"/>
    </row>
    <row r="486" spans="1:8" hidden="1" outlineLevel="1">
      <c r="A486" s="12" t="s">
        <v>460</v>
      </c>
      <c r="B486" s="13">
        <v>943</v>
      </c>
      <c r="C486" s="31" t="s">
        <v>24</v>
      </c>
      <c r="D486" s="13"/>
      <c r="E486" s="13"/>
      <c r="F486" s="16">
        <f t="shared" ref="F486:G488" si="18">F487</f>
        <v>38335.599999999999</v>
      </c>
      <c r="G486" s="16">
        <f t="shared" si="18"/>
        <v>38335.599999999999</v>
      </c>
      <c r="H486" s="34"/>
    </row>
    <row r="487" spans="1:8" ht="25.5" hidden="1" outlineLevel="1">
      <c r="A487" s="12" t="s">
        <v>380</v>
      </c>
      <c r="B487" s="13">
        <v>943</v>
      </c>
      <c r="C487" s="31" t="s">
        <v>24</v>
      </c>
      <c r="D487" s="13">
        <v>1400000000</v>
      </c>
      <c r="E487" s="13"/>
      <c r="F487" s="16">
        <f t="shared" si="18"/>
        <v>38335.599999999999</v>
      </c>
      <c r="G487" s="16">
        <f t="shared" si="18"/>
        <v>38335.599999999999</v>
      </c>
      <c r="H487" s="34"/>
    </row>
    <row r="488" spans="1:8" ht="38.25" hidden="1" outlineLevel="1">
      <c r="A488" s="12" t="s">
        <v>275</v>
      </c>
      <c r="B488" s="13">
        <v>943</v>
      </c>
      <c r="C488" s="31" t="s">
        <v>24</v>
      </c>
      <c r="D488" s="13">
        <v>1410000000</v>
      </c>
      <c r="E488" s="13"/>
      <c r="F488" s="16">
        <f t="shared" si="18"/>
        <v>38335.599999999999</v>
      </c>
      <c r="G488" s="16">
        <f t="shared" si="18"/>
        <v>38335.599999999999</v>
      </c>
      <c r="H488" s="34"/>
    </row>
    <row r="489" spans="1:8" ht="38.25" hidden="1" outlineLevel="1">
      <c r="A489" s="18" t="s">
        <v>459</v>
      </c>
      <c r="B489" s="13">
        <v>943</v>
      </c>
      <c r="C489" s="31" t="s">
        <v>24</v>
      </c>
      <c r="D489" s="13">
        <v>1410700000</v>
      </c>
      <c r="E489" s="13"/>
      <c r="F489" s="16">
        <f>F490+F491+F492+F493</f>
        <v>38335.599999999999</v>
      </c>
      <c r="G489" s="16">
        <f>G490+G491+G492+G493</f>
        <v>38335.599999999999</v>
      </c>
      <c r="H489" s="34"/>
    </row>
    <row r="490" spans="1:8" ht="63.75" hidden="1" outlineLevel="1">
      <c r="A490" s="12" t="s">
        <v>458</v>
      </c>
      <c r="B490" s="13">
        <v>943</v>
      </c>
      <c r="C490" s="31" t="s">
        <v>24</v>
      </c>
      <c r="D490" s="13">
        <v>1410700000</v>
      </c>
      <c r="E490" s="13">
        <v>100</v>
      </c>
      <c r="F490" s="16">
        <v>34139.199999999997</v>
      </c>
      <c r="G490" s="16">
        <v>34139.199999999997</v>
      </c>
      <c r="H490" s="34"/>
    </row>
    <row r="491" spans="1:8" ht="38.25" hidden="1" outlineLevel="1">
      <c r="A491" s="12" t="s">
        <v>416</v>
      </c>
      <c r="B491" s="13">
        <v>943</v>
      </c>
      <c r="C491" s="31" t="s">
        <v>24</v>
      </c>
      <c r="D491" s="13">
        <v>1410700000</v>
      </c>
      <c r="E491" s="13">
        <v>200</v>
      </c>
      <c r="F491" s="16">
        <v>3964.4</v>
      </c>
      <c r="G491" s="16">
        <v>3964.4</v>
      </c>
      <c r="H491" s="34"/>
    </row>
    <row r="492" spans="1:8" ht="25.5" hidden="1" outlineLevel="1">
      <c r="A492" s="12" t="s">
        <v>418</v>
      </c>
      <c r="B492" s="13">
        <v>943</v>
      </c>
      <c r="C492" s="31" t="s">
        <v>24</v>
      </c>
      <c r="D492" s="13">
        <v>1410700000</v>
      </c>
      <c r="E492" s="13">
        <v>300</v>
      </c>
      <c r="F492" s="16">
        <v>150</v>
      </c>
      <c r="G492" s="16">
        <v>150</v>
      </c>
      <c r="H492" s="34"/>
    </row>
    <row r="493" spans="1:8" hidden="1" outlineLevel="1">
      <c r="A493" s="12" t="s">
        <v>457</v>
      </c>
      <c r="B493" s="13">
        <v>943</v>
      </c>
      <c r="C493" s="31" t="s">
        <v>24</v>
      </c>
      <c r="D493" s="13">
        <v>1410700000</v>
      </c>
      <c r="E493" s="13">
        <v>800</v>
      </c>
      <c r="F493" s="16">
        <v>82</v>
      </c>
      <c r="G493" s="16">
        <v>82</v>
      </c>
      <c r="H493" s="34"/>
    </row>
    <row r="494" spans="1:8" ht="25.5" outlineLevel="2">
      <c r="A494" s="12" t="s">
        <v>387</v>
      </c>
      <c r="B494" s="13" t="s">
        <v>272</v>
      </c>
      <c r="C494" s="13" t="s">
        <v>279</v>
      </c>
      <c r="D494" s="13"/>
      <c r="E494" s="13"/>
      <c r="F494" s="16">
        <f t="shared" ref="F494:G498" si="19">F495</f>
        <v>6700.3</v>
      </c>
      <c r="G494" s="16">
        <f t="shared" si="19"/>
        <v>9110.2999999999993</v>
      </c>
      <c r="H494" s="34"/>
    </row>
    <row r="495" spans="1:8" ht="25.5">
      <c r="A495" s="12" t="s">
        <v>388</v>
      </c>
      <c r="B495" s="13" t="s">
        <v>272</v>
      </c>
      <c r="C495" s="13" t="s">
        <v>280</v>
      </c>
      <c r="D495" s="13"/>
      <c r="E495" s="13"/>
      <c r="F495" s="16">
        <f t="shared" si="19"/>
        <v>6700.3</v>
      </c>
      <c r="G495" s="16">
        <f t="shared" si="19"/>
        <v>9110.2999999999993</v>
      </c>
    </row>
    <row r="496" spans="1:8" ht="25.5">
      <c r="A496" s="12" t="s">
        <v>380</v>
      </c>
      <c r="B496" s="13" t="s">
        <v>272</v>
      </c>
      <c r="C496" s="13" t="s">
        <v>280</v>
      </c>
      <c r="D496" s="13" t="s">
        <v>25</v>
      </c>
      <c r="E496" s="13"/>
      <c r="F496" s="16">
        <f t="shared" si="19"/>
        <v>6700.3</v>
      </c>
      <c r="G496" s="16">
        <f t="shared" si="19"/>
        <v>9110.2999999999993</v>
      </c>
    </row>
    <row r="497" spans="1:8" ht="38.25">
      <c r="A497" s="12" t="s">
        <v>275</v>
      </c>
      <c r="B497" s="13" t="s">
        <v>272</v>
      </c>
      <c r="C497" s="13" t="s">
        <v>280</v>
      </c>
      <c r="D497" s="13" t="s">
        <v>276</v>
      </c>
      <c r="E497" s="13"/>
      <c r="F497" s="16">
        <f t="shared" si="19"/>
        <v>6700.3</v>
      </c>
      <c r="G497" s="16">
        <f t="shared" si="19"/>
        <v>9110.2999999999993</v>
      </c>
    </row>
    <row r="498" spans="1:8" ht="25.5">
      <c r="A498" s="12" t="s">
        <v>281</v>
      </c>
      <c r="B498" s="13" t="s">
        <v>272</v>
      </c>
      <c r="C498" s="13" t="s">
        <v>280</v>
      </c>
      <c r="D498" s="13" t="s">
        <v>282</v>
      </c>
      <c r="E498" s="13"/>
      <c r="F498" s="16">
        <f t="shared" si="19"/>
        <v>6700.3</v>
      </c>
      <c r="G498" s="16">
        <f t="shared" si="19"/>
        <v>9110.2999999999993</v>
      </c>
    </row>
    <row r="499" spans="1:8" ht="25.5">
      <c r="A499" s="12" t="s">
        <v>283</v>
      </c>
      <c r="B499" s="13" t="s">
        <v>272</v>
      </c>
      <c r="C499" s="13" t="s">
        <v>280</v>
      </c>
      <c r="D499" s="13" t="s">
        <v>282</v>
      </c>
      <c r="E499" s="13" t="s">
        <v>284</v>
      </c>
      <c r="F499" s="16">
        <v>6700.3</v>
      </c>
      <c r="G499" s="16">
        <v>9110.2999999999993</v>
      </c>
    </row>
    <row r="500" spans="1:8" s="4" customFormat="1" ht="25.5" hidden="1">
      <c r="A500" s="14" t="s">
        <v>285</v>
      </c>
      <c r="B500" s="15" t="s">
        <v>286</v>
      </c>
      <c r="C500" s="15"/>
      <c r="D500" s="15"/>
      <c r="E500" s="15"/>
      <c r="F500" s="17">
        <f t="shared" ref="F500:G502" si="20">F501</f>
        <v>1380.1</v>
      </c>
      <c r="G500" s="17">
        <f t="shared" si="20"/>
        <v>1380.1</v>
      </c>
      <c r="H500" s="36"/>
    </row>
    <row r="501" spans="1:8" hidden="1">
      <c r="A501" s="12" t="s">
        <v>1</v>
      </c>
      <c r="B501" s="13" t="s">
        <v>286</v>
      </c>
      <c r="C501" s="13" t="s">
        <v>2</v>
      </c>
      <c r="D501" s="13"/>
      <c r="E501" s="13"/>
      <c r="F501" s="16">
        <f t="shared" si="20"/>
        <v>1380.1</v>
      </c>
      <c r="G501" s="16">
        <f t="shared" si="20"/>
        <v>1380.1</v>
      </c>
    </row>
    <row r="502" spans="1:8" ht="38.25" hidden="1">
      <c r="A502" s="12" t="s">
        <v>273</v>
      </c>
      <c r="B502" s="13" t="s">
        <v>286</v>
      </c>
      <c r="C502" s="13" t="s">
        <v>274</v>
      </c>
      <c r="D502" s="13"/>
      <c r="E502" s="13"/>
      <c r="F502" s="16">
        <f t="shared" si="20"/>
        <v>1380.1</v>
      </c>
      <c r="G502" s="16">
        <f t="shared" si="20"/>
        <v>1380.1</v>
      </c>
    </row>
    <row r="503" spans="1:8" hidden="1">
      <c r="A503" s="12" t="s">
        <v>19</v>
      </c>
      <c r="B503" s="13" t="s">
        <v>286</v>
      </c>
      <c r="C503" s="13" t="s">
        <v>274</v>
      </c>
      <c r="D503" s="13" t="s">
        <v>20</v>
      </c>
      <c r="E503" s="13"/>
      <c r="F503" s="16">
        <f>F504+F505</f>
        <v>1380.1</v>
      </c>
      <c r="G503" s="16">
        <f>G504+G505</f>
        <v>1380.1</v>
      </c>
    </row>
    <row r="504" spans="1:8" ht="63.75" hidden="1">
      <c r="A504" s="12" t="s">
        <v>8</v>
      </c>
      <c r="B504" s="13" t="s">
        <v>286</v>
      </c>
      <c r="C504" s="13" t="s">
        <v>274</v>
      </c>
      <c r="D504" s="13" t="s">
        <v>20</v>
      </c>
      <c r="E504" s="13" t="s">
        <v>9</v>
      </c>
      <c r="F504" s="16">
        <v>1344.1</v>
      </c>
      <c r="G504" s="16">
        <v>1344.1</v>
      </c>
    </row>
    <row r="505" spans="1:8" ht="38.25" hidden="1">
      <c r="A505" s="12" t="s">
        <v>12</v>
      </c>
      <c r="B505" s="13" t="s">
        <v>286</v>
      </c>
      <c r="C505" s="13" t="s">
        <v>274</v>
      </c>
      <c r="D505" s="13" t="s">
        <v>20</v>
      </c>
      <c r="E505" s="13" t="s">
        <v>13</v>
      </c>
      <c r="F505" s="24">
        <v>36</v>
      </c>
      <c r="G505" s="24">
        <v>36</v>
      </c>
    </row>
    <row r="506" spans="1:8">
      <c r="A506" s="37" t="s">
        <v>287</v>
      </c>
      <c r="B506" s="38"/>
      <c r="C506" s="38"/>
      <c r="D506" s="38"/>
      <c r="E506" s="39"/>
      <c r="F506" s="11">
        <f>F4+F114+F124+F255+F349+F367+F409+F473+F500</f>
        <v>2109851.2000000002</v>
      </c>
      <c r="G506" s="11">
        <f>G4+G114+G124+G255+G349+G367+G409+G473+G500</f>
        <v>2156028.2000000002</v>
      </c>
    </row>
  </sheetData>
  <mergeCells count="2">
    <mergeCell ref="A506:E506"/>
    <mergeCell ref="A1:G1"/>
  </mergeCells>
  <pageMargins left="0.70866141732283472" right="0.70866141732283472" top="0.59055118110236227" bottom="0.59055118110236227" header="0.31496062992125984" footer="0.31496062992125984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47"/>
  <sheetViews>
    <sheetView topLeftCell="A414" zoomScaleSheetLayoutView="100" workbookViewId="0">
      <selection activeCell="L183" sqref="L183"/>
    </sheetView>
  </sheetViews>
  <sheetFormatPr defaultColWidth="8.85546875" defaultRowHeight="15.75" outlineLevelRow="6"/>
  <cols>
    <col min="1" max="1" width="32.85546875" style="2" customWidth="1"/>
    <col min="2" max="2" width="5.7109375" style="2" customWidth="1"/>
    <col min="3" max="3" width="6.28515625" style="2" customWidth="1"/>
    <col min="4" max="4" width="11.28515625" style="2" customWidth="1"/>
    <col min="5" max="5" width="4.5703125" style="2" customWidth="1"/>
    <col min="6" max="7" width="12.140625" style="2" customWidth="1"/>
    <col min="8" max="9" width="13" style="2" customWidth="1"/>
    <col min="10" max="10" width="8.85546875" style="2" customWidth="1"/>
    <col min="11" max="16384" width="8.85546875" style="2"/>
  </cols>
  <sheetData>
    <row r="1" spans="1:10" ht="49.5" customHeight="1">
      <c r="A1" s="40" t="s">
        <v>431</v>
      </c>
      <c r="B1" s="40"/>
      <c r="C1" s="40"/>
      <c r="D1" s="40"/>
      <c r="E1" s="40"/>
      <c r="F1" s="40"/>
      <c r="G1" s="40"/>
      <c r="H1" s="40"/>
      <c r="I1" s="40"/>
      <c r="J1" s="1"/>
    </row>
    <row r="2" spans="1:10">
      <c r="A2" s="8"/>
      <c r="B2" s="9"/>
      <c r="C2" s="9"/>
      <c r="D2" s="9"/>
      <c r="E2" s="10"/>
      <c r="F2" s="10"/>
      <c r="G2" s="10"/>
      <c r="H2" s="10"/>
      <c r="I2" s="25"/>
      <c r="J2" s="1"/>
    </row>
    <row r="3" spans="1:10" s="4" customFormat="1" ht="60">
      <c r="A3" s="26" t="s">
        <v>288</v>
      </c>
      <c r="B3" s="26" t="s">
        <v>289</v>
      </c>
      <c r="C3" s="27" t="s">
        <v>290</v>
      </c>
      <c r="D3" s="27" t="s">
        <v>291</v>
      </c>
      <c r="E3" s="26" t="s">
        <v>292</v>
      </c>
      <c r="F3" s="28" t="s">
        <v>426</v>
      </c>
      <c r="G3" s="28" t="s">
        <v>427</v>
      </c>
      <c r="H3" s="28" t="s">
        <v>428</v>
      </c>
      <c r="I3" s="29" t="s">
        <v>429</v>
      </c>
      <c r="J3" s="3"/>
    </row>
    <row r="4" spans="1:10" s="4" customFormat="1" hidden="1">
      <c r="A4" s="14" t="s">
        <v>343</v>
      </c>
      <c r="B4" s="15" t="s">
        <v>0</v>
      </c>
      <c r="C4" s="15"/>
      <c r="D4" s="15"/>
      <c r="E4" s="15"/>
      <c r="F4" s="17">
        <f>F5+F42+F66</f>
        <v>83435.899999999994</v>
      </c>
      <c r="G4" s="17">
        <f>G5+G42+G66</f>
        <v>83435.899999999994</v>
      </c>
      <c r="H4" s="17">
        <f>H5+H42+H66</f>
        <v>84167.6</v>
      </c>
      <c r="I4" s="17">
        <f>I5+I42+I66</f>
        <v>84167.6</v>
      </c>
      <c r="J4" s="3"/>
    </row>
    <row r="5" spans="1:10" hidden="1" outlineLevel="1">
      <c r="A5" s="12" t="s">
        <v>1</v>
      </c>
      <c r="B5" s="13" t="s">
        <v>0</v>
      </c>
      <c r="C5" s="13" t="s">
        <v>2</v>
      </c>
      <c r="D5" s="13"/>
      <c r="E5" s="13"/>
      <c r="F5" s="16">
        <f>F6+F11+F28+F31+F34</f>
        <v>50739.1</v>
      </c>
      <c r="G5" s="16">
        <f>G6+G11+G28+G31+G34</f>
        <v>50739.1</v>
      </c>
      <c r="H5" s="16">
        <f>H6+H11+H28+H31+H34</f>
        <v>51411.799999999996</v>
      </c>
      <c r="I5" s="16">
        <f>I6+I11+I28+I31+I34</f>
        <v>51411.799999999996</v>
      </c>
      <c r="J5" s="1"/>
    </row>
    <row r="6" spans="1:10" ht="51" hidden="1" outlineLevel="2">
      <c r="A6" s="12" t="s">
        <v>3</v>
      </c>
      <c r="B6" s="13" t="s">
        <v>0</v>
      </c>
      <c r="C6" s="13" t="s">
        <v>4</v>
      </c>
      <c r="D6" s="13"/>
      <c r="E6" s="13"/>
      <c r="F6" s="16">
        <v>3237</v>
      </c>
      <c r="G6" s="16">
        <f>G7</f>
        <v>3237</v>
      </c>
      <c r="H6" s="16">
        <v>3237</v>
      </c>
      <c r="I6" s="16">
        <f>I7</f>
        <v>3237</v>
      </c>
      <c r="J6" s="1"/>
    </row>
    <row r="7" spans="1:10" ht="25.5" hidden="1" outlineLevel="3">
      <c r="A7" s="12" t="s">
        <v>344</v>
      </c>
      <c r="B7" s="13" t="s">
        <v>0</v>
      </c>
      <c r="C7" s="13" t="s">
        <v>4</v>
      </c>
      <c r="D7" s="13" t="s">
        <v>5</v>
      </c>
      <c r="E7" s="13"/>
      <c r="F7" s="16">
        <v>3237</v>
      </c>
      <c r="G7" s="16">
        <f>G8</f>
        <v>3237</v>
      </c>
      <c r="H7" s="16">
        <v>3237</v>
      </c>
      <c r="I7" s="16">
        <f>I8</f>
        <v>3237</v>
      </c>
      <c r="J7" s="1"/>
    </row>
    <row r="8" spans="1:10" ht="25.5" hidden="1" outlineLevel="4">
      <c r="A8" s="12" t="s">
        <v>6</v>
      </c>
      <c r="B8" s="13" t="s">
        <v>0</v>
      </c>
      <c r="C8" s="13" t="s">
        <v>4</v>
      </c>
      <c r="D8" s="13" t="s">
        <v>7</v>
      </c>
      <c r="E8" s="13"/>
      <c r="F8" s="16">
        <v>3237</v>
      </c>
      <c r="G8" s="16">
        <f>G9</f>
        <v>3237</v>
      </c>
      <c r="H8" s="16">
        <v>3237</v>
      </c>
      <c r="I8" s="16">
        <f>I9</f>
        <v>3237</v>
      </c>
      <c r="J8" s="1"/>
    </row>
    <row r="9" spans="1:10" ht="38.25" hidden="1" outlineLevel="5">
      <c r="A9" s="12" t="s">
        <v>345</v>
      </c>
      <c r="B9" s="13" t="s">
        <v>0</v>
      </c>
      <c r="C9" s="13" t="s">
        <v>4</v>
      </c>
      <c r="D9" s="13" t="s">
        <v>346</v>
      </c>
      <c r="E9" s="13"/>
      <c r="F9" s="16">
        <v>3237</v>
      </c>
      <c r="G9" s="16">
        <f>G10</f>
        <v>3237</v>
      </c>
      <c r="H9" s="16">
        <v>3237</v>
      </c>
      <c r="I9" s="16">
        <f>I10</f>
        <v>3237</v>
      </c>
      <c r="J9" s="1"/>
    </row>
    <row r="10" spans="1:10" ht="82.15" hidden="1" customHeight="1" outlineLevel="6">
      <c r="A10" s="12" t="s">
        <v>8</v>
      </c>
      <c r="B10" s="13" t="s">
        <v>0</v>
      </c>
      <c r="C10" s="13" t="s">
        <v>4</v>
      </c>
      <c r="D10" s="13" t="s">
        <v>346</v>
      </c>
      <c r="E10" s="13" t="s">
        <v>9</v>
      </c>
      <c r="F10" s="16">
        <v>3237</v>
      </c>
      <c r="G10" s="16">
        <v>3237</v>
      </c>
      <c r="H10" s="16">
        <v>3237</v>
      </c>
      <c r="I10" s="16">
        <v>3237</v>
      </c>
      <c r="J10" s="1"/>
    </row>
    <row r="11" spans="1:10" ht="76.5" hidden="1" outlineLevel="2">
      <c r="A11" s="12" t="s">
        <v>10</v>
      </c>
      <c r="B11" s="13" t="s">
        <v>0</v>
      </c>
      <c r="C11" s="13" t="s">
        <v>11</v>
      </c>
      <c r="D11" s="13"/>
      <c r="E11" s="13"/>
      <c r="F11" s="16">
        <f>F12</f>
        <v>46578.1</v>
      </c>
      <c r="G11" s="16">
        <f>G12</f>
        <v>46578.1</v>
      </c>
      <c r="H11" s="16">
        <f>H12</f>
        <v>47437.299999999996</v>
      </c>
      <c r="I11" s="16">
        <f>I12</f>
        <v>47437.299999999996</v>
      </c>
      <c r="J11" s="1"/>
    </row>
    <row r="12" spans="1:10" ht="25.5" hidden="1" outlineLevel="6">
      <c r="A12" s="12" t="s">
        <v>344</v>
      </c>
      <c r="B12" s="13" t="s">
        <v>0</v>
      </c>
      <c r="C12" s="13" t="s">
        <v>11</v>
      </c>
      <c r="D12" s="13" t="s">
        <v>5</v>
      </c>
      <c r="E12" s="13"/>
      <c r="F12" s="16">
        <f>F13+F20+F24</f>
        <v>46578.1</v>
      </c>
      <c r="G12" s="16">
        <f>G13+G20+G24</f>
        <v>46578.1</v>
      </c>
      <c r="H12" s="16">
        <f>H13+H20+H24</f>
        <v>47437.299999999996</v>
      </c>
      <c r="I12" s="16">
        <f>I13+I20+I24</f>
        <v>47437.299999999996</v>
      </c>
      <c r="J12" s="1"/>
    </row>
    <row r="13" spans="1:10" ht="25.5" hidden="1" outlineLevel="6">
      <c r="A13" s="12" t="s">
        <v>6</v>
      </c>
      <c r="B13" s="13" t="s">
        <v>0</v>
      </c>
      <c r="C13" s="13" t="s">
        <v>11</v>
      </c>
      <c r="D13" s="13" t="s">
        <v>7</v>
      </c>
      <c r="E13" s="13"/>
      <c r="F13" s="16">
        <v>39129.199999999997</v>
      </c>
      <c r="G13" s="16">
        <f>G14+G18</f>
        <v>39129.199999999997</v>
      </c>
      <c r="H13" s="16">
        <v>40053.5</v>
      </c>
      <c r="I13" s="16">
        <f>I14+I18</f>
        <v>40053.5</v>
      </c>
      <c r="J13" s="1"/>
    </row>
    <row r="14" spans="1:10" ht="38.25" hidden="1" outlineLevel="5">
      <c r="A14" s="12" t="s">
        <v>345</v>
      </c>
      <c r="B14" s="13" t="s">
        <v>0</v>
      </c>
      <c r="C14" s="13" t="s">
        <v>11</v>
      </c>
      <c r="D14" s="13" t="s">
        <v>346</v>
      </c>
      <c r="E14" s="13"/>
      <c r="F14" s="16">
        <v>34131.599999999999</v>
      </c>
      <c r="G14" s="16">
        <f>G15+G16+G17</f>
        <v>34131.599999999999</v>
      </c>
      <c r="H14" s="16">
        <v>34131.599999999999</v>
      </c>
      <c r="I14" s="16">
        <f>I15+I16+I17</f>
        <v>34131.599999999999</v>
      </c>
      <c r="J14" s="1"/>
    </row>
    <row r="15" spans="1:10" ht="81.599999999999994" hidden="1" customHeight="1" outlineLevel="6">
      <c r="A15" s="12" t="s">
        <v>8</v>
      </c>
      <c r="B15" s="13" t="s">
        <v>0</v>
      </c>
      <c r="C15" s="13" t="s">
        <v>11</v>
      </c>
      <c r="D15" s="13" t="s">
        <v>346</v>
      </c>
      <c r="E15" s="13" t="s">
        <v>9</v>
      </c>
      <c r="F15" s="16">
        <v>30522</v>
      </c>
      <c r="G15" s="16">
        <v>30522</v>
      </c>
      <c r="H15" s="16">
        <v>30522</v>
      </c>
      <c r="I15" s="16">
        <v>30522</v>
      </c>
      <c r="J15" s="1"/>
    </row>
    <row r="16" spans="1:10" ht="38.25" hidden="1" outlineLevel="6">
      <c r="A16" s="12" t="s">
        <v>12</v>
      </c>
      <c r="B16" s="13" t="s">
        <v>0</v>
      </c>
      <c r="C16" s="13" t="s">
        <v>11</v>
      </c>
      <c r="D16" s="13" t="s">
        <v>346</v>
      </c>
      <c r="E16" s="13" t="s">
        <v>13</v>
      </c>
      <c r="F16" s="16">
        <v>3429.1</v>
      </c>
      <c r="G16" s="16">
        <v>3429.1</v>
      </c>
      <c r="H16" s="16">
        <v>3429.1</v>
      </c>
      <c r="I16" s="16">
        <v>3429.1</v>
      </c>
      <c r="J16" s="1"/>
    </row>
    <row r="17" spans="1:10" ht="25.5" hidden="1" outlineLevel="4">
      <c r="A17" s="12" t="s">
        <v>14</v>
      </c>
      <c r="B17" s="13" t="s">
        <v>0</v>
      </c>
      <c r="C17" s="13" t="s">
        <v>11</v>
      </c>
      <c r="D17" s="13" t="s">
        <v>346</v>
      </c>
      <c r="E17" s="13" t="s">
        <v>15</v>
      </c>
      <c r="F17" s="16">
        <v>180.5</v>
      </c>
      <c r="G17" s="16">
        <v>180.5</v>
      </c>
      <c r="H17" s="16">
        <v>180.5</v>
      </c>
      <c r="I17" s="16">
        <v>180.5</v>
      </c>
      <c r="J17" s="1"/>
    </row>
    <row r="18" spans="1:10" ht="51" hidden="1" outlineLevel="5">
      <c r="A18" s="12" t="s">
        <v>295</v>
      </c>
      <c r="B18" s="13" t="s">
        <v>0</v>
      </c>
      <c r="C18" s="13" t="s">
        <v>11</v>
      </c>
      <c r="D18" s="13" t="s">
        <v>348</v>
      </c>
      <c r="E18" s="13"/>
      <c r="F18" s="16">
        <v>4997.6000000000004</v>
      </c>
      <c r="G18" s="16">
        <f>G19</f>
        <v>4997.6000000000004</v>
      </c>
      <c r="H18" s="16">
        <v>5921.9</v>
      </c>
      <c r="I18" s="16">
        <f>I19</f>
        <v>5921.9</v>
      </c>
      <c r="J18" s="1"/>
    </row>
    <row r="19" spans="1:10" ht="81.599999999999994" hidden="1" customHeight="1" outlineLevel="6">
      <c r="A19" s="12" t="s">
        <v>8</v>
      </c>
      <c r="B19" s="13" t="s">
        <v>0</v>
      </c>
      <c r="C19" s="13" t="s">
        <v>11</v>
      </c>
      <c r="D19" s="13" t="s">
        <v>348</v>
      </c>
      <c r="E19" s="13" t="s">
        <v>9</v>
      </c>
      <c r="F19" s="16">
        <v>4997.6000000000004</v>
      </c>
      <c r="G19" s="16">
        <v>4997.6000000000004</v>
      </c>
      <c r="H19" s="16">
        <v>5921.9</v>
      </c>
      <c r="I19" s="16">
        <v>5921.9</v>
      </c>
      <c r="J19" s="1"/>
    </row>
    <row r="20" spans="1:10" hidden="1" outlineLevel="5">
      <c r="A20" s="12" t="s">
        <v>16</v>
      </c>
      <c r="B20" s="13" t="s">
        <v>0</v>
      </c>
      <c r="C20" s="13" t="s">
        <v>11</v>
      </c>
      <c r="D20" s="13" t="s">
        <v>293</v>
      </c>
      <c r="E20" s="13"/>
      <c r="F20" s="16">
        <v>2873.4</v>
      </c>
      <c r="G20" s="16">
        <f>G21</f>
        <v>2873.4</v>
      </c>
      <c r="H20" s="16">
        <v>2943.2</v>
      </c>
      <c r="I20" s="16">
        <f>I21</f>
        <v>2943.2</v>
      </c>
      <c r="J20" s="1"/>
    </row>
    <row r="21" spans="1:10" ht="38.25" hidden="1" outlineLevel="6">
      <c r="A21" s="12" t="s">
        <v>349</v>
      </c>
      <c r="B21" s="13" t="s">
        <v>0</v>
      </c>
      <c r="C21" s="13" t="s">
        <v>11</v>
      </c>
      <c r="D21" s="13" t="s">
        <v>340</v>
      </c>
      <c r="E21" s="13"/>
      <c r="F21" s="16">
        <v>2873.4</v>
      </c>
      <c r="G21" s="16">
        <f>G22+G23</f>
        <v>2873.4</v>
      </c>
      <c r="H21" s="16">
        <v>2943.2</v>
      </c>
      <c r="I21" s="16">
        <f>I22+I23</f>
        <v>2943.2</v>
      </c>
      <c r="J21" s="1"/>
    </row>
    <row r="22" spans="1:10" ht="81.599999999999994" hidden="1" customHeight="1" outlineLevel="6">
      <c r="A22" s="12" t="s">
        <v>8</v>
      </c>
      <c r="B22" s="13" t="s">
        <v>0</v>
      </c>
      <c r="C22" s="13" t="s">
        <v>11</v>
      </c>
      <c r="D22" s="13" t="s">
        <v>340</v>
      </c>
      <c r="E22" s="13" t="s">
        <v>9</v>
      </c>
      <c r="F22" s="16">
        <v>2705.4</v>
      </c>
      <c r="G22" s="16">
        <v>2705.4</v>
      </c>
      <c r="H22" s="16">
        <v>2775.2</v>
      </c>
      <c r="I22" s="16">
        <v>2775.2</v>
      </c>
      <c r="J22" s="1"/>
    </row>
    <row r="23" spans="1:10" ht="38.25" hidden="1" outlineLevel="4">
      <c r="A23" s="12" t="s">
        <v>12</v>
      </c>
      <c r="B23" s="13" t="s">
        <v>0</v>
      </c>
      <c r="C23" s="13" t="s">
        <v>11</v>
      </c>
      <c r="D23" s="13" t="s">
        <v>340</v>
      </c>
      <c r="E23" s="13" t="s">
        <v>13</v>
      </c>
      <c r="F23" s="16">
        <v>168</v>
      </c>
      <c r="G23" s="16">
        <v>168</v>
      </c>
      <c r="H23" s="16">
        <v>168</v>
      </c>
      <c r="I23" s="16">
        <v>168</v>
      </c>
      <c r="J23" s="1"/>
    </row>
    <row r="24" spans="1:10" ht="45.6" hidden="1" customHeight="1" outlineLevel="5">
      <c r="A24" s="12" t="s">
        <v>350</v>
      </c>
      <c r="B24" s="13" t="s">
        <v>0</v>
      </c>
      <c r="C24" s="13" t="s">
        <v>11</v>
      </c>
      <c r="D24" s="13" t="s">
        <v>294</v>
      </c>
      <c r="E24" s="13"/>
      <c r="F24" s="16">
        <f>F25</f>
        <v>4575.5</v>
      </c>
      <c r="G24" s="16">
        <f>G25</f>
        <v>4575.5</v>
      </c>
      <c r="H24" s="16">
        <v>4440.6000000000004</v>
      </c>
      <c r="I24" s="16">
        <f>I25</f>
        <v>4440.5999999999995</v>
      </c>
      <c r="J24" s="1"/>
    </row>
    <row r="25" spans="1:10" ht="51" hidden="1" outlineLevel="6">
      <c r="A25" s="12" t="s">
        <v>341</v>
      </c>
      <c r="B25" s="13" t="s">
        <v>0</v>
      </c>
      <c r="C25" s="13" t="s">
        <v>11</v>
      </c>
      <c r="D25" s="13" t="s">
        <v>342</v>
      </c>
      <c r="E25" s="13"/>
      <c r="F25" s="16">
        <f>F26+F27</f>
        <v>4575.5</v>
      </c>
      <c r="G25" s="16">
        <f>G26+G27</f>
        <v>4575.5</v>
      </c>
      <c r="H25" s="16">
        <v>4440.6000000000004</v>
      </c>
      <c r="I25" s="16">
        <f>I26+I27</f>
        <v>4440.5999999999995</v>
      </c>
      <c r="J25" s="1"/>
    </row>
    <row r="26" spans="1:10" ht="82.9" hidden="1" customHeight="1" outlineLevel="6">
      <c r="A26" s="12" t="s">
        <v>8</v>
      </c>
      <c r="B26" s="13" t="s">
        <v>0</v>
      </c>
      <c r="C26" s="13" t="s">
        <v>11</v>
      </c>
      <c r="D26" s="13" t="s">
        <v>342</v>
      </c>
      <c r="E26" s="13" t="s">
        <v>9</v>
      </c>
      <c r="F26" s="16">
        <v>3885.7</v>
      </c>
      <c r="G26" s="16">
        <v>3885.7</v>
      </c>
      <c r="H26" s="16">
        <v>3885.7</v>
      </c>
      <c r="I26" s="16">
        <v>3885.7</v>
      </c>
      <c r="J26" s="1"/>
    </row>
    <row r="27" spans="1:10" ht="38.25" hidden="1" outlineLevel="2">
      <c r="A27" s="12" t="s">
        <v>12</v>
      </c>
      <c r="B27" s="13" t="s">
        <v>0</v>
      </c>
      <c r="C27" s="13" t="s">
        <v>11</v>
      </c>
      <c r="D27" s="13" t="s">
        <v>342</v>
      </c>
      <c r="E27" s="13" t="s">
        <v>13</v>
      </c>
      <c r="F27" s="16">
        <v>689.8</v>
      </c>
      <c r="G27" s="16">
        <v>689.8</v>
      </c>
      <c r="H27" s="16">
        <v>554.9</v>
      </c>
      <c r="I27" s="16">
        <v>554.9</v>
      </c>
      <c r="J27" s="1"/>
    </row>
    <row r="28" spans="1:10" hidden="1" outlineLevel="3">
      <c r="A28" s="12" t="s">
        <v>17</v>
      </c>
      <c r="B28" s="13" t="s">
        <v>0</v>
      </c>
      <c r="C28" s="13" t="s">
        <v>18</v>
      </c>
      <c r="D28" s="13"/>
      <c r="E28" s="13"/>
      <c r="F28" s="16">
        <v>200</v>
      </c>
      <c r="G28" s="16">
        <f>G29</f>
        <v>200</v>
      </c>
      <c r="H28" s="16">
        <v>13.5</v>
      </c>
      <c r="I28" s="16">
        <f>I29</f>
        <v>13.5</v>
      </c>
      <c r="J28" s="1"/>
    </row>
    <row r="29" spans="1:10" ht="25.5" hidden="1" outlineLevel="6">
      <c r="A29" s="12" t="s">
        <v>19</v>
      </c>
      <c r="B29" s="13" t="s">
        <v>0</v>
      </c>
      <c r="C29" s="13" t="s">
        <v>18</v>
      </c>
      <c r="D29" s="13" t="s">
        <v>20</v>
      </c>
      <c r="E29" s="13"/>
      <c r="F29" s="16">
        <v>200</v>
      </c>
      <c r="G29" s="16">
        <f>G30</f>
        <v>200</v>
      </c>
      <c r="H29" s="16">
        <v>13.5</v>
      </c>
      <c r="I29" s="16">
        <f>I30</f>
        <v>13.5</v>
      </c>
      <c r="J29" s="1"/>
    </row>
    <row r="30" spans="1:10" ht="38.25" hidden="1" outlineLevel="2">
      <c r="A30" s="12" t="s">
        <v>12</v>
      </c>
      <c r="B30" s="13" t="s">
        <v>0</v>
      </c>
      <c r="C30" s="13" t="s">
        <v>18</v>
      </c>
      <c r="D30" s="13" t="s">
        <v>20</v>
      </c>
      <c r="E30" s="13" t="s">
        <v>13</v>
      </c>
      <c r="F30" s="16">
        <v>200</v>
      </c>
      <c r="G30" s="16">
        <v>200</v>
      </c>
      <c r="H30" s="16">
        <v>13.5</v>
      </c>
      <c r="I30" s="16">
        <v>13.5</v>
      </c>
      <c r="J30" s="1"/>
    </row>
    <row r="31" spans="1:10" hidden="1" outlineLevel="3">
      <c r="A31" s="12" t="s">
        <v>21</v>
      </c>
      <c r="B31" s="13" t="s">
        <v>0</v>
      </c>
      <c r="C31" s="13" t="s">
        <v>22</v>
      </c>
      <c r="D31" s="13"/>
      <c r="E31" s="13"/>
      <c r="F31" s="16">
        <v>300</v>
      </c>
      <c r="G31" s="16">
        <f>G32</f>
        <v>300</v>
      </c>
      <c r="H31" s="16">
        <v>300</v>
      </c>
      <c r="I31" s="16">
        <f>I32</f>
        <v>300</v>
      </c>
      <c r="J31" s="1"/>
    </row>
    <row r="32" spans="1:10" ht="25.5" hidden="1" outlineLevel="6">
      <c r="A32" s="12" t="s">
        <v>19</v>
      </c>
      <c r="B32" s="13" t="s">
        <v>0</v>
      </c>
      <c r="C32" s="13" t="s">
        <v>22</v>
      </c>
      <c r="D32" s="13" t="s">
        <v>20</v>
      </c>
      <c r="E32" s="13"/>
      <c r="F32" s="16">
        <v>300</v>
      </c>
      <c r="G32" s="16">
        <f>G33</f>
        <v>300</v>
      </c>
      <c r="H32" s="16">
        <v>300</v>
      </c>
      <c r="I32" s="16">
        <f>I33</f>
        <v>300</v>
      </c>
      <c r="J32" s="1"/>
    </row>
    <row r="33" spans="1:10" ht="25.5" hidden="1" outlineLevel="2">
      <c r="A33" s="12" t="s">
        <v>14</v>
      </c>
      <c r="B33" s="13" t="s">
        <v>0</v>
      </c>
      <c r="C33" s="13" t="s">
        <v>22</v>
      </c>
      <c r="D33" s="13" t="s">
        <v>20</v>
      </c>
      <c r="E33" s="13" t="s">
        <v>15</v>
      </c>
      <c r="F33" s="16">
        <v>300</v>
      </c>
      <c r="G33" s="16">
        <v>300</v>
      </c>
      <c r="H33" s="16">
        <v>300</v>
      </c>
      <c r="I33" s="16">
        <v>300</v>
      </c>
      <c r="J33" s="1"/>
    </row>
    <row r="34" spans="1:10" ht="25.5" hidden="1" outlineLevel="3">
      <c r="A34" s="12" t="s">
        <v>23</v>
      </c>
      <c r="B34" s="13" t="s">
        <v>0</v>
      </c>
      <c r="C34" s="13" t="s">
        <v>24</v>
      </c>
      <c r="D34" s="13"/>
      <c r="E34" s="13"/>
      <c r="F34" s="16">
        <v>424</v>
      </c>
      <c r="G34" s="16">
        <f>G35+G39</f>
        <v>424</v>
      </c>
      <c r="H34" s="16">
        <v>424</v>
      </c>
      <c r="I34" s="16">
        <f>I35+I39</f>
        <v>424</v>
      </c>
      <c r="J34" s="1"/>
    </row>
    <row r="35" spans="1:10" ht="25.5" hidden="1" outlineLevel="4">
      <c r="A35" s="12" t="s">
        <v>344</v>
      </c>
      <c r="B35" s="13" t="s">
        <v>0</v>
      </c>
      <c r="C35" s="13" t="s">
        <v>24</v>
      </c>
      <c r="D35" s="13" t="s">
        <v>5</v>
      </c>
      <c r="E35" s="13"/>
      <c r="F35" s="16">
        <v>156</v>
      </c>
      <c r="G35" s="16">
        <f>G36</f>
        <v>156</v>
      </c>
      <c r="H35" s="16">
        <v>156</v>
      </c>
      <c r="I35" s="16">
        <f>I36</f>
        <v>156</v>
      </c>
      <c r="J35" s="1"/>
    </row>
    <row r="36" spans="1:10" ht="25.5" hidden="1" outlineLevel="5">
      <c r="A36" s="12" t="s">
        <v>6</v>
      </c>
      <c r="B36" s="13" t="s">
        <v>0</v>
      </c>
      <c r="C36" s="13" t="s">
        <v>24</v>
      </c>
      <c r="D36" s="13" t="s">
        <v>7</v>
      </c>
      <c r="E36" s="13"/>
      <c r="F36" s="16">
        <v>156</v>
      </c>
      <c r="G36" s="16">
        <f>G37</f>
        <v>156</v>
      </c>
      <c r="H36" s="16">
        <v>156</v>
      </c>
      <c r="I36" s="16">
        <f>I37</f>
        <v>156</v>
      </c>
      <c r="J36" s="1"/>
    </row>
    <row r="37" spans="1:10" ht="38.25" hidden="1" outlineLevel="6">
      <c r="A37" s="12" t="s">
        <v>345</v>
      </c>
      <c r="B37" s="13" t="s">
        <v>0</v>
      </c>
      <c r="C37" s="13" t="s">
        <v>24</v>
      </c>
      <c r="D37" s="13" t="s">
        <v>346</v>
      </c>
      <c r="E37" s="13"/>
      <c r="F37" s="16">
        <v>156</v>
      </c>
      <c r="G37" s="16">
        <f>G38</f>
        <v>156</v>
      </c>
      <c r="H37" s="16">
        <v>156</v>
      </c>
      <c r="I37" s="16">
        <f>I38</f>
        <v>156</v>
      </c>
      <c r="J37" s="1"/>
    </row>
    <row r="38" spans="1:10" ht="38.25" hidden="1" outlineLevel="3">
      <c r="A38" s="12" t="s">
        <v>12</v>
      </c>
      <c r="B38" s="13" t="s">
        <v>0</v>
      </c>
      <c r="C38" s="13" t="s">
        <v>24</v>
      </c>
      <c r="D38" s="13" t="s">
        <v>346</v>
      </c>
      <c r="E38" s="13" t="s">
        <v>13</v>
      </c>
      <c r="F38" s="16">
        <v>156</v>
      </c>
      <c r="G38" s="16">
        <v>156</v>
      </c>
      <c r="H38" s="16">
        <v>156</v>
      </c>
      <c r="I38" s="16">
        <v>156</v>
      </c>
      <c r="J38" s="1"/>
    </row>
    <row r="39" spans="1:10" ht="25.5" hidden="1" outlineLevel="6">
      <c r="A39" s="12" t="s">
        <v>19</v>
      </c>
      <c r="B39" s="13" t="s">
        <v>0</v>
      </c>
      <c r="C39" s="13" t="s">
        <v>24</v>
      </c>
      <c r="D39" s="13" t="s">
        <v>20</v>
      </c>
      <c r="E39" s="13"/>
      <c r="F39" s="16">
        <v>268</v>
      </c>
      <c r="G39" s="16">
        <f>G40+G41</f>
        <v>268</v>
      </c>
      <c r="H39" s="16">
        <v>268</v>
      </c>
      <c r="I39" s="16">
        <f>I40+I41</f>
        <v>268</v>
      </c>
      <c r="J39" s="1"/>
    </row>
    <row r="40" spans="1:10" ht="38.25" hidden="1" outlineLevel="5">
      <c r="A40" s="12" t="s">
        <v>12</v>
      </c>
      <c r="B40" s="13" t="s">
        <v>0</v>
      </c>
      <c r="C40" s="13" t="s">
        <v>24</v>
      </c>
      <c r="D40" s="13" t="s">
        <v>20</v>
      </c>
      <c r="E40" s="13" t="s">
        <v>13</v>
      </c>
      <c r="F40" s="16">
        <v>18</v>
      </c>
      <c r="G40" s="16">
        <v>18</v>
      </c>
      <c r="H40" s="16">
        <v>18</v>
      </c>
      <c r="I40" s="16">
        <v>18</v>
      </c>
      <c r="J40" s="1"/>
    </row>
    <row r="41" spans="1:10" ht="25.5" hidden="1" outlineLevel="6">
      <c r="A41" s="12" t="s">
        <v>14</v>
      </c>
      <c r="B41" s="13" t="s">
        <v>0</v>
      </c>
      <c r="C41" s="13" t="s">
        <v>24</v>
      </c>
      <c r="D41" s="13" t="s">
        <v>20</v>
      </c>
      <c r="E41" s="13" t="s">
        <v>15</v>
      </c>
      <c r="F41" s="16">
        <v>250</v>
      </c>
      <c r="G41" s="16">
        <v>250</v>
      </c>
      <c r="H41" s="16">
        <v>250</v>
      </c>
      <c r="I41" s="16">
        <v>250</v>
      </c>
      <c r="J41" s="1"/>
    </row>
    <row r="42" spans="1:10" ht="25.5" hidden="1" outlineLevel="3">
      <c r="A42" s="12" t="s">
        <v>29</v>
      </c>
      <c r="B42" s="13" t="s">
        <v>0</v>
      </c>
      <c r="C42" s="13" t="s">
        <v>30</v>
      </c>
      <c r="D42" s="13"/>
      <c r="E42" s="13"/>
      <c r="F42" s="16">
        <v>5487.5</v>
      </c>
      <c r="G42" s="16">
        <f>G43+G50</f>
        <v>5487.5</v>
      </c>
      <c r="H42" s="16">
        <v>5487.5</v>
      </c>
      <c r="I42" s="16">
        <f>I43+I50</f>
        <v>5487.5</v>
      </c>
      <c r="J42" s="1"/>
    </row>
    <row r="43" spans="1:10" ht="51" hidden="1" outlineLevel="6">
      <c r="A43" s="12" t="s">
        <v>31</v>
      </c>
      <c r="B43" s="13" t="s">
        <v>0</v>
      </c>
      <c r="C43" s="13" t="s">
        <v>32</v>
      </c>
      <c r="D43" s="13"/>
      <c r="E43" s="13"/>
      <c r="F43" s="16">
        <v>5252.1</v>
      </c>
      <c r="G43" s="16">
        <f>G44</f>
        <v>5252.1</v>
      </c>
      <c r="H43" s="16">
        <v>5252.1</v>
      </c>
      <c r="I43" s="16">
        <f>I44</f>
        <v>5252.1</v>
      </c>
      <c r="J43" s="1"/>
    </row>
    <row r="44" spans="1:10" ht="76.5" hidden="1" outlineLevel="6">
      <c r="A44" s="12" t="s">
        <v>351</v>
      </c>
      <c r="B44" s="13" t="s">
        <v>0</v>
      </c>
      <c r="C44" s="13" t="s">
        <v>32</v>
      </c>
      <c r="D44" s="13" t="s">
        <v>33</v>
      </c>
      <c r="E44" s="13"/>
      <c r="F44" s="16">
        <v>5252.1</v>
      </c>
      <c r="G44" s="16">
        <f>G45</f>
        <v>5252.1</v>
      </c>
      <c r="H44" s="16">
        <v>5252.1</v>
      </c>
      <c r="I44" s="16">
        <f>I45</f>
        <v>5252.1</v>
      </c>
      <c r="J44" s="1"/>
    </row>
    <row r="45" spans="1:10" ht="25.5" hidden="1" outlineLevel="1">
      <c r="A45" s="12" t="s">
        <v>296</v>
      </c>
      <c r="B45" s="13" t="s">
        <v>0</v>
      </c>
      <c r="C45" s="13" t="s">
        <v>32</v>
      </c>
      <c r="D45" s="13" t="s">
        <v>34</v>
      </c>
      <c r="E45" s="13"/>
      <c r="F45" s="16">
        <v>5252.1</v>
      </c>
      <c r="G45" s="16">
        <f>G46+G48</f>
        <v>5252.1</v>
      </c>
      <c r="H45" s="16">
        <v>5252.1</v>
      </c>
      <c r="I45" s="16">
        <f>I46+I48</f>
        <v>5252.1</v>
      </c>
      <c r="J45" s="1"/>
    </row>
    <row r="46" spans="1:10" ht="38.25" hidden="1" outlineLevel="2">
      <c r="A46" s="12" t="s">
        <v>297</v>
      </c>
      <c r="B46" s="13" t="s">
        <v>0</v>
      </c>
      <c r="C46" s="13" t="s">
        <v>32</v>
      </c>
      <c r="D46" s="13" t="s">
        <v>35</v>
      </c>
      <c r="E46" s="13"/>
      <c r="F46" s="16">
        <v>50</v>
      </c>
      <c r="G46" s="16">
        <f>G47</f>
        <v>50</v>
      </c>
      <c r="H46" s="16">
        <v>50</v>
      </c>
      <c r="I46" s="16">
        <f>I47</f>
        <v>50</v>
      </c>
      <c r="J46" s="1"/>
    </row>
    <row r="47" spans="1:10" ht="43.15" hidden="1" customHeight="1" outlineLevel="3">
      <c r="A47" s="12" t="s">
        <v>36</v>
      </c>
      <c r="B47" s="13" t="s">
        <v>0</v>
      </c>
      <c r="C47" s="13" t="s">
        <v>32</v>
      </c>
      <c r="D47" s="13" t="s">
        <v>35</v>
      </c>
      <c r="E47" s="13" t="s">
        <v>37</v>
      </c>
      <c r="F47" s="16">
        <v>50</v>
      </c>
      <c r="G47" s="16">
        <v>50</v>
      </c>
      <c r="H47" s="16">
        <v>50</v>
      </c>
      <c r="I47" s="16">
        <v>50</v>
      </c>
      <c r="J47" s="1"/>
    </row>
    <row r="48" spans="1:10" ht="25.5" hidden="1" outlineLevel="4">
      <c r="A48" s="12" t="s">
        <v>298</v>
      </c>
      <c r="B48" s="13" t="s">
        <v>0</v>
      </c>
      <c r="C48" s="13" t="s">
        <v>32</v>
      </c>
      <c r="D48" s="13" t="s">
        <v>38</v>
      </c>
      <c r="E48" s="13"/>
      <c r="F48" s="16">
        <v>5202.1000000000004</v>
      </c>
      <c r="G48" s="16">
        <f>G49</f>
        <v>5202.1000000000004</v>
      </c>
      <c r="H48" s="16">
        <v>5202.1000000000004</v>
      </c>
      <c r="I48" s="16">
        <f>I49</f>
        <v>5202.1000000000004</v>
      </c>
      <c r="J48" s="1"/>
    </row>
    <row r="49" spans="1:10" ht="45.6" hidden="1" customHeight="1" outlineLevel="5">
      <c r="A49" s="12" t="s">
        <v>36</v>
      </c>
      <c r="B49" s="13" t="s">
        <v>0</v>
      </c>
      <c r="C49" s="13" t="s">
        <v>32</v>
      </c>
      <c r="D49" s="13" t="s">
        <v>38</v>
      </c>
      <c r="E49" s="13" t="s">
        <v>37</v>
      </c>
      <c r="F49" s="16">
        <v>5202.1000000000004</v>
      </c>
      <c r="G49" s="16">
        <v>5202.1000000000004</v>
      </c>
      <c r="H49" s="16">
        <v>5202.1000000000004</v>
      </c>
      <c r="I49" s="16">
        <v>5202.1000000000004</v>
      </c>
      <c r="J49" s="1"/>
    </row>
    <row r="50" spans="1:10" ht="38.25" hidden="1" outlineLevel="6">
      <c r="A50" s="12" t="s">
        <v>39</v>
      </c>
      <c r="B50" s="13" t="s">
        <v>0</v>
      </c>
      <c r="C50" s="13" t="s">
        <v>40</v>
      </c>
      <c r="D50" s="13"/>
      <c r="E50" s="13"/>
      <c r="F50" s="16">
        <v>235.4</v>
      </c>
      <c r="G50" s="16">
        <f>G51+G63</f>
        <v>235.4</v>
      </c>
      <c r="H50" s="16">
        <v>235.4</v>
      </c>
      <c r="I50" s="16">
        <f>I51+I63</f>
        <v>235.4</v>
      </c>
      <c r="J50" s="1"/>
    </row>
    <row r="51" spans="1:10" ht="76.5" hidden="1" outlineLevel="5">
      <c r="A51" s="12" t="s">
        <v>351</v>
      </c>
      <c r="B51" s="13" t="s">
        <v>0</v>
      </c>
      <c r="C51" s="13" t="s">
        <v>40</v>
      </c>
      <c r="D51" s="13" t="s">
        <v>33</v>
      </c>
      <c r="E51" s="13"/>
      <c r="F51" s="16">
        <v>225.4</v>
      </c>
      <c r="G51" s="16">
        <f>G52+G55+G60</f>
        <v>225.4</v>
      </c>
      <c r="H51" s="16">
        <v>225.4</v>
      </c>
      <c r="I51" s="16">
        <f>I52+I55+I60</f>
        <v>225.4</v>
      </c>
      <c r="J51" s="1"/>
    </row>
    <row r="52" spans="1:10" ht="25.5" hidden="1" outlineLevel="6">
      <c r="A52" s="12" t="s">
        <v>296</v>
      </c>
      <c r="B52" s="13" t="s">
        <v>0</v>
      </c>
      <c r="C52" s="13" t="s">
        <v>40</v>
      </c>
      <c r="D52" s="13" t="s">
        <v>34</v>
      </c>
      <c r="E52" s="13"/>
      <c r="F52" s="16">
        <v>5</v>
      </c>
      <c r="G52" s="16">
        <f>G53</f>
        <v>5</v>
      </c>
      <c r="H52" s="16">
        <v>5</v>
      </c>
      <c r="I52" s="16">
        <f>I53</f>
        <v>5</v>
      </c>
      <c r="J52" s="1"/>
    </row>
    <row r="53" spans="1:10" ht="51" hidden="1" outlineLevel="2">
      <c r="A53" s="12" t="s">
        <v>352</v>
      </c>
      <c r="B53" s="13" t="s">
        <v>0</v>
      </c>
      <c r="C53" s="13" t="s">
        <v>40</v>
      </c>
      <c r="D53" s="13" t="s">
        <v>353</v>
      </c>
      <c r="E53" s="13"/>
      <c r="F53" s="16">
        <v>5</v>
      </c>
      <c r="G53" s="16">
        <f>G54</f>
        <v>5</v>
      </c>
      <c r="H53" s="16">
        <v>5</v>
      </c>
      <c r="I53" s="16">
        <f>I54</f>
        <v>5</v>
      </c>
      <c r="J53" s="1"/>
    </row>
    <row r="54" spans="1:10" ht="42.6" hidden="1" customHeight="1" outlineLevel="3">
      <c r="A54" s="12" t="s">
        <v>36</v>
      </c>
      <c r="B54" s="13" t="s">
        <v>0</v>
      </c>
      <c r="C54" s="13" t="s">
        <v>40</v>
      </c>
      <c r="D54" s="13" t="s">
        <v>353</v>
      </c>
      <c r="E54" s="13" t="s">
        <v>37</v>
      </c>
      <c r="F54" s="16">
        <v>5</v>
      </c>
      <c r="G54" s="16">
        <v>5</v>
      </c>
      <c r="H54" s="16">
        <v>5</v>
      </c>
      <c r="I54" s="16">
        <v>5</v>
      </c>
      <c r="J54" s="1"/>
    </row>
    <row r="55" spans="1:10" ht="25.5" hidden="1" outlineLevel="4">
      <c r="A55" s="12" t="s">
        <v>299</v>
      </c>
      <c r="B55" s="13" t="s">
        <v>0</v>
      </c>
      <c r="C55" s="13" t="s">
        <v>40</v>
      </c>
      <c r="D55" s="13" t="s">
        <v>41</v>
      </c>
      <c r="E55" s="13"/>
      <c r="F55" s="16">
        <v>60</v>
      </c>
      <c r="G55" s="16">
        <f>G56+G58</f>
        <v>60</v>
      </c>
      <c r="H55" s="16">
        <v>60</v>
      </c>
      <c r="I55" s="16">
        <f>I56+I58</f>
        <v>60</v>
      </c>
      <c r="J55" s="1"/>
    </row>
    <row r="56" spans="1:10" ht="138" hidden="1" customHeight="1" outlineLevel="5">
      <c r="A56" s="12" t="s">
        <v>354</v>
      </c>
      <c r="B56" s="13" t="s">
        <v>0</v>
      </c>
      <c r="C56" s="13" t="s">
        <v>40</v>
      </c>
      <c r="D56" s="13" t="s">
        <v>42</v>
      </c>
      <c r="E56" s="13"/>
      <c r="F56" s="16">
        <v>10</v>
      </c>
      <c r="G56" s="16">
        <f>G57</f>
        <v>10</v>
      </c>
      <c r="H56" s="16">
        <v>10</v>
      </c>
      <c r="I56" s="16">
        <f>I57</f>
        <v>10</v>
      </c>
      <c r="J56" s="1"/>
    </row>
    <row r="57" spans="1:10" ht="43.15" hidden="1" customHeight="1" outlineLevel="6">
      <c r="A57" s="12" t="s">
        <v>36</v>
      </c>
      <c r="B57" s="13" t="s">
        <v>0</v>
      </c>
      <c r="C57" s="13" t="s">
        <v>40</v>
      </c>
      <c r="D57" s="13" t="s">
        <v>42</v>
      </c>
      <c r="E57" s="13" t="s">
        <v>37</v>
      </c>
      <c r="F57" s="16">
        <v>10</v>
      </c>
      <c r="G57" s="16">
        <v>10</v>
      </c>
      <c r="H57" s="16">
        <v>10</v>
      </c>
      <c r="I57" s="16">
        <v>10</v>
      </c>
      <c r="J57" s="1"/>
    </row>
    <row r="58" spans="1:10" ht="63.75" hidden="1" outlineLevel="4">
      <c r="A58" s="12" t="s">
        <v>355</v>
      </c>
      <c r="B58" s="13" t="s">
        <v>0</v>
      </c>
      <c r="C58" s="13" t="s">
        <v>40</v>
      </c>
      <c r="D58" s="13" t="s">
        <v>356</v>
      </c>
      <c r="E58" s="13"/>
      <c r="F58" s="16">
        <v>50</v>
      </c>
      <c r="G58" s="16">
        <f>G59</f>
        <v>50</v>
      </c>
      <c r="H58" s="16">
        <v>50</v>
      </c>
      <c r="I58" s="16">
        <f>I59</f>
        <v>50</v>
      </c>
      <c r="J58" s="1"/>
    </row>
    <row r="59" spans="1:10" ht="45.6" hidden="1" customHeight="1" outlineLevel="5">
      <c r="A59" s="12" t="s">
        <v>36</v>
      </c>
      <c r="B59" s="13" t="s">
        <v>0</v>
      </c>
      <c r="C59" s="13" t="s">
        <v>40</v>
      </c>
      <c r="D59" s="13" t="s">
        <v>356</v>
      </c>
      <c r="E59" s="13" t="s">
        <v>37</v>
      </c>
      <c r="F59" s="16">
        <v>50</v>
      </c>
      <c r="G59" s="16">
        <v>50</v>
      </c>
      <c r="H59" s="16">
        <v>50</v>
      </c>
      <c r="I59" s="16">
        <v>50</v>
      </c>
      <c r="J59" s="1"/>
    </row>
    <row r="60" spans="1:10" ht="38.25" hidden="1" outlineLevel="6">
      <c r="A60" s="12" t="s">
        <v>300</v>
      </c>
      <c r="B60" s="13" t="s">
        <v>0</v>
      </c>
      <c r="C60" s="13" t="s">
        <v>40</v>
      </c>
      <c r="D60" s="13" t="s">
        <v>43</v>
      </c>
      <c r="E60" s="13"/>
      <c r="F60" s="16">
        <v>160.4</v>
      </c>
      <c r="G60" s="16">
        <f>G61</f>
        <v>160.4</v>
      </c>
      <c r="H60" s="16">
        <v>160.4</v>
      </c>
      <c r="I60" s="16">
        <f>I61</f>
        <v>160.4</v>
      </c>
      <c r="J60" s="1"/>
    </row>
    <row r="61" spans="1:10" ht="38.25" hidden="1" outlineLevel="3">
      <c r="A61" s="12" t="s">
        <v>301</v>
      </c>
      <c r="B61" s="13" t="s">
        <v>0</v>
      </c>
      <c r="C61" s="13" t="s">
        <v>40</v>
      </c>
      <c r="D61" s="13" t="s">
        <v>44</v>
      </c>
      <c r="E61" s="13"/>
      <c r="F61" s="16">
        <v>160.4</v>
      </c>
      <c r="G61" s="16">
        <f>G62</f>
        <v>160.4</v>
      </c>
      <c r="H61" s="16">
        <v>160.4</v>
      </c>
      <c r="I61" s="16">
        <f>I62</f>
        <v>160.4</v>
      </c>
      <c r="J61" s="1"/>
    </row>
    <row r="62" spans="1:10" ht="42" hidden="1" customHeight="1" outlineLevel="5">
      <c r="A62" s="12" t="s">
        <v>36</v>
      </c>
      <c r="B62" s="13" t="s">
        <v>0</v>
      </c>
      <c r="C62" s="13" t="s">
        <v>40</v>
      </c>
      <c r="D62" s="13" t="s">
        <v>44</v>
      </c>
      <c r="E62" s="13" t="s">
        <v>37</v>
      </c>
      <c r="F62" s="16">
        <v>160.4</v>
      </c>
      <c r="G62" s="16">
        <v>160.4</v>
      </c>
      <c r="H62" s="16">
        <v>160.4</v>
      </c>
      <c r="I62" s="16">
        <v>160.4</v>
      </c>
      <c r="J62" s="1"/>
    </row>
    <row r="63" spans="1:10" ht="25.5" hidden="1" outlineLevel="6">
      <c r="A63" s="12" t="s">
        <v>357</v>
      </c>
      <c r="B63" s="13" t="s">
        <v>0</v>
      </c>
      <c r="C63" s="13" t="s">
        <v>40</v>
      </c>
      <c r="D63" s="13" t="s">
        <v>45</v>
      </c>
      <c r="E63" s="13"/>
      <c r="F63" s="16">
        <v>10</v>
      </c>
      <c r="G63" s="16">
        <f>G64</f>
        <v>10</v>
      </c>
      <c r="H63" s="16">
        <v>10</v>
      </c>
      <c r="I63" s="16">
        <f>I64</f>
        <v>10</v>
      </c>
      <c r="J63" s="1"/>
    </row>
    <row r="64" spans="1:10" ht="25.5" hidden="1" outlineLevel="5">
      <c r="A64" s="12" t="s">
        <v>46</v>
      </c>
      <c r="B64" s="13" t="s">
        <v>0</v>
      </c>
      <c r="C64" s="13" t="s">
        <v>40</v>
      </c>
      <c r="D64" s="13" t="s">
        <v>47</v>
      </c>
      <c r="E64" s="13"/>
      <c r="F64" s="16">
        <v>10</v>
      </c>
      <c r="G64" s="16">
        <f>G65</f>
        <v>10</v>
      </c>
      <c r="H64" s="16">
        <v>10</v>
      </c>
      <c r="I64" s="16">
        <f>I65</f>
        <v>10</v>
      </c>
      <c r="J64" s="1"/>
    </row>
    <row r="65" spans="1:10" ht="38.25" hidden="1" outlineLevel="6">
      <c r="A65" s="12" t="s">
        <v>12</v>
      </c>
      <c r="B65" s="13" t="s">
        <v>0</v>
      </c>
      <c r="C65" s="13" t="s">
        <v>40</v>
      </c>
      <c r="D65" s="13" t="s">
        <v>47</v>
      </c>
      <c r="E65" s="13" t="s">
        <v>13</v>
      </c>
      <c r="F65" s="16">
        <v>10</v>
      </c>
      <c r="G65" s="16">
        <v>10</v>
      </c>
      <c r="H65" s="16">
        <v>10</v>
      </c>
      <c r="I65" s="16">
        <v>10</v>
      </c>
      <c r="J65" s="1"/>
    </row>
    <row r="66" spans="1:10" hidden="1" outlineLevel="1">
      <c r="A66" s="12" t="s">
        <v>53</v>
      </c>
      <c r="B66" s="13" t="s">
        <v>0</v>
      </c>
      <c r="C66" s="13" t="s">
        <v>54</v>
      </c>
      <c r="D66" s="13"/>
      <c r="E66" s="13"/>
      <c r="F66" s="16">
        <f>F67+F72+F80</f>
        <v>27209.300000000003</v>
      </c>
      <c r="G66" s="16">
        <f>G67+G72+G80</f>
        <v>27209.300000000003</v>
      </c>
      <c r="H66" s="16">
        <f>H67+H72+H80</f>
        <v>27268.300000000003</v>
      </c>
      <c r="I66" s="16">
        <f>I67+I72+I80</f>
        <v>27268.300000000003</v>
      </c>
      <c r="J66" s="1"/>
    </row>
    <row r="67" spans="1:10" hidden="1" outlineLevel="2">
      <c r="A67" s="12" t="s">
        <v>55</v>
      </c>
      <c r="B67" s="13" t="s">
        <v>0</v>
      </c>
      <c r="C67" s="13" t="s">
        <v>56</v>
      </c>
      <c r="D67" s="13"/>
      <c r="E67" s="13"/>
      <c r="F67" s="16">
        <v>2120</v>
      </c>
      <c r="G67" s="16">
        <f>G68</f>
        <v>2120</v>
      </c>
      <c r="H67" s="16">
        <v>2120</v>
      </c>
      <c r="I67" s="16">
        <f>I68</f>
        <v>2120</v>
      </c>
      <c r="J67" s="1"/>
    </row>
    <row r="68" spans="1:10" ht="28.9" hidden="1" customHeight="1" outlineLevel="3">
      <c r="A68" s="12" t="s">
        <v>347</v>
      </c>
      <c r="B68" s="13" t="s">
        <v>0</v>
      </c>
      <c r="C68" s="13" t="s">
        <v>56</v>
      </c>
      <c r="D68" s="13" t="s">
        <v>50</v>
      </c>
      <c r="E68" s="13"/>
      <c r="F68" s="16">
        <v>2120</v>
      </c>
      <c r="G68" s="16">
        <f>G69</f>
        <v>2120</v>
      </c>
      <c r="H68" s="16">
        <v>2120</v>
      </c>
      <c r="I68" s="16">
        <f>I69</f>
        <v>2120</v>
      </c>
      <c r="J68" s="1"/>
    </row>
    <row r="69" spans="1:10" ht="51" hidden="1" outlineLevel="4">
      <c r="A69" s="12" t="s">
        <v>51</v>
      </c>
      <c r="B69" s="13" t="s">
        <v>0</v>
      </c>
      <c r="C69" s="13" t="s">
        <v>56</v>
      </c>
      <c r="D69" s="13" t="s">
        <v>52</v>
      </c>
      <c r="E69" s="13"/>
      <c r="F69" s="16">
        <v>2120</v>
      </c>
      <c r="G69" s="16">
        <f>G70</f>
        <v>2120</v>
      </c>
      <c r="H69" s="16">
        <v>2120</v>
      </c>
      <c r="I69" s="16">
        <f>I70</f>
        <v>2120</v>
      </c>
      <c r="J69" s="1"/>
    </row>
    <row r="70" spans="1:10" hidden="1" outlineLevel="5">
      <c r="A70" s="12" t="s">
        <v>302</v>
      </c>
      <c r="B70" s="13" t="s">
        <v>0</v>
      </c>
      <c r="C70" s="13" t="s">
        <v>56</v>
      </c>
      <c r="D70" s="13" t="s">
        <v>57</v>
      </c>
      <c r="E70" s="13"/>
      <c r="F70" s="16">
        <v>2120</v>
      </c>
      <c r="G70" s="16">
        <f>G71</f>
        <v>2120</v>
      </c>
      <c r="H70" s="16">
        <v>2120</v>
      </c>
      <c r="I70" s="16">
        <f>I71</f>
        <v>2120</v>
      </c>
      <c r="J70" s="1"/>
    </row>
    <row r="71" spans="1:10" ht="25.5" hidden="1" outlineLevel="6">
      <c r="A71" s="12" t="s">
        <v>58</v>
      </c>
      <c r="B71" s="13" t="s">
        <v>0</v>
      </c>
      <c r="C71" s="13" t="s">
        <v>56</v>
      </c>
      <c r="D71" s="13" t="s">
        <v>57</v>
      </c>
      <c r="E71" s="13" t="s">
        <v>59</v>
      </c>
      <c r="F71" s="16">
        <v>2120</v>
      </c>
      <c r="G71" s="16">
        <v>2120</v>
      </c>
      <c r="H71" s="16">
        <v>2120</v>
      </c>
      <c r="I71" s="16">
        <v>2120</v>
      </c>
      <c r="J71" s="1"/>
    </row>
    <row r="72" spans="1:10" s="4" customFormat="1" ht="25.5" hidden="1" outlineLevel="2">
      <c r="A72" s="12" t="s">
        <v>60</v>
      </c>
      <c r="B72" s="13" t="s">
        <v>0</v>
      </c>
      <c r="C72" s="13" t="s">
        <v>61</v>
      </c>
      <c r="D72" s="13"/>
      <c r="E72" s="13"/>
      <c r="F72" s="16">
        <v>815</v>
      </c>
      <c r="G72" s="16">
        <f>G73</f>
        <v>815</v>
      </c>
      <c r="H72" s="16">
        <v>815</v>
      </c>
      <c r="I72" s="16">
        <f>I73</f>
        <v>815</v>
      </c>
      <c r="J72" s="3"/>
    </row>
    <row r="73" spans="1:10" ht="30.6" hidden="1" customHeight="1" outlineLevel="3">
      <c r="A73" s="12" t="s">
        <v>347</v>
      </c>
      <c r="B73" s="13" t="s">
        <v>0</v>
      </c>
      <c r="C73" s="13" t="s">
        <v>61</v>
      </c>
      <c r="D73" s="13" t="s">
        <v>50</v>
      </c>
      <c r="E73" s="13"/>
      <c r="F73" s="16">
        <v>815</v>
      </c>
      <c r="G73" s="16">
        <f>G74+G77</f>
        <v>815</v>
      </c>
      <c r="H73" s="16">
        <v>815</v>
      </c>
      <c r="I73" s="16">
        <f>I74+I77</f>
        <v>815</v>
      </c>
      <c r="J73" s="1"/>
    </row>
    <row r="74" spans="1:10" ht="25.5" hidden="1" outlineLevel="4">
      <c r="A74" s="12" t="s">
        <v>62</v>
      </c>
      <c r="B74" s="13" t="s">
        <v>0</v>
      </c>
      <c r="C74" s="13" t="s">
        <v>61</v>
      </c>
      <c r="D74" s="13" t="s">
        <v>63</v>
      </c>
      <c r="E74" s="13"/>
      <c r="F74" s="16">
        <v>5</v>
      </c>
      <c r="G74" s="16">
        <f>G75</f>
        <v>5</v>
      </c>
      <c r="H74" s="16">
        <v>5</v>
      </c>
      <c r="I74" s="16">
        <f>I75</f>
        <v>5</v>
      </c>
      <c r="J74" s="1"/>
    </row>
    <row r="75" spans="1:10" ht="51" hidden="1" outlineLevel="5">
      <c r="A75" s="12" t="s">
        <v>64</v>
      </c>
      <c r="B75" s="13" t="s">
        <v>0</v>
      </c>
      <c r="C75" s="13" t="s">
        <v>61</v>
      </c>
      <c r="D75" s="13" t="s">
        <v>65</v>
      </c>
      <c r="E75" s="13"/>
      <c r="F75" s="16">
        <v>5</v>
      </c>
      <c r="G75" s="16">
        <f>G76</f>
        <v>5</v>
      </c>
      <c r="H75" s="16">
        <v>5</v>
      </c>
      <c r="I75" s="16">
        <f>I76</f>
        <v>5</v>
      </c>
      <c r="J75" s="1"/>
    </row>
    <row r="76" spans="1:10" ht="38.25" hidden="1" outlineLevel="6">
      <c r="A76" s="12" t="s">
        <v>12</v>
      </c>
      <c r="B76" s="13" t="s">
        <v>0</v>
      </c>
      <c r="C76" s="13" t="s">
        <v>61</v>
      </c>
      <c r="D76" s="13" t="s">
        <v>65</v>
      </c>
      <c r="E76" s="13" t="s">
        <v>13</v>
      </c>
      <c r="F76" s="16">
        <v>5</v>
      </c>
      <c r="G76" s="16">
        <v>5</v>
      </c>
      <c r="H76" s="16">
        <v>5</v>
      </c>
      <c r="I76" s="16">
        <v>5</v>
      </c>
      <c r="J76" s="1"/>
    </row>
    <row r="77" spans="1:10" ht="51" hidden="1" outlineLevel="4">
      <c r="A77" s="12" t="s">
        <v>51</v>
      </c>
      <c r="B77" s="13" t="s">
        <v>0</v>
      </c>
      <c r="C77" s="13" t="s">
        <v>61</v>
      </c>
      <c r="D77" s="13" t="s">
        <v>52</v>
      </c>
      <c r="E77" s="13"/>
      <c r="F77" s="16">
        <v>810</v>
      </c>
      <c r="G77" s="16">
        <f>G78</f>
        <v>810</v>
      </c>
      <c r="H77" s="16">
        <v>810</v>
      </c>
      <c r="I77" s="16">
        <f>I78</f>
        <v>810</v>
      </c>
      <c r="J77" s="1"/>
    </row>
    <row r="78" spans="1:10" ht="25.5" hidden="1" outlineLevel="5">
      <c r="A78" s="12" t="s">
        <v>66</v>
      </c>
      <c r="B78" s="13" t="s">
        <v>0</v>
      </c>
      <c r="C78" s="13" t="s">
        <v>61</v>
      </c>
      <c r="D78" s="13" t="s">
        <v>67</v>
      </c>
      <c r="E78" s="13"/>
      <c r="F78" s="16">
        <v>810</v>
      </c>
      <c r="G78" s="16">
        <f>G79</f>
        <v>810</v>
      </c>
      <c r="H78" s="16">
        <v>810</v>
      </c>
      <c r="I78" s="16">
        <f>I79</f>
        <v>810</v>
      </c>
      <c r="J78" s="1"/>
    </row>
    <row r="79" spans="1:10" s="4" customFormat="1" ht="25.5" hidden="1" outlineLevel="6">
      <c r="A79" s="12" t="s">
        <v>58</v>
      </c>
      <c r="B79" s="13" t="s">
        <v>0</v>
      </c>
      <c r="C79" s="13" t="s">
        <v>61</v>
      </c>
      <c r="D79" s="13" t="s">
        <v>67</v>
      </c>
      <c r="E79" s="13" t="s">
        <v>59</v>
      </c>
      <c r="F79" s="16">
        <v>810</v>
      </c>
      <c r="G79" s="16">
        <v>810</v>
      </c>
      <c r="H79" s="16">
        <v>810</v>
      </c>
      <c r="I79" s="16">
        <v>810</v>
      </c>
      <c r="J79" s="3"/>
    </row>
    <row r="80" spans="1:10" hidden="1" outlineLevel="2">
      <c r="A80" s="12" t="s">
        <v>68</v>
      </c>
      <c r="B80" s="13" t="s">
        <v>0</v>
      </c>
      <c r="C80" s="13" t="s">
        <v>69</v>
      </c>
      <c r="D80" s="13"/>
      <c r="E80" s="13"/>
      <c r="F80" s="16">
        <f t="shared" ref="F80:I81" si="0">F81</f>
        <v>24274.300000000003</v>
      </c>
      <c r="G80" s="16">
        <f t="shared" si="0"/>
        <v>24274.300000000003</v>
      </c>
      <c r="H80" s="16">
        <f t="shared" si="0"/>
        <v>24333.300000000003</v>
      </c>
      <c r="I80" s="16">
        <f t="shared" si="0"/>
        <v>24333.300000000003</v>
      </c>
      <c r="J80" s="1"/>
    </row>
    <row r="81" spans="1:10" ht="28.15" hidden="1" customHeight="1" outlineLevel="3">
      <c r="A81" s="12" t="s">
        <v>347</v>
      </c>
      <c r="B81" s="13" t="s">
        <v>0</v>
      </c>
      <c r="C81" s="13" t="s">
        <v>69</v>
      </c>
      <c r="D81" s="13" t="s">
        <v>50</v>
      </c>
      <c r="E81" s="13"/>
      <c r="F81" s="16">
        <f t="shared" si="0"/>
        <v>24274.300000000003</v>
      </c>
      <c r="G81" s="16">
        <f t="shared" si="0"/>
        <v>24274.300000000003</v>
      </c>
      <c r="H81" s="16">
        <f t="shared" si="0"/>
        <v>24333.300000000003</v>
      </c>
      <c r="I81" s="16">
        <f t="shared" si="0"/>
        <v>24333.300000000003</v>
      </c>
      <c r="J81" s="1"/>
    </row>
    <row r="82" spans="1:10" ht="25.5" hidden="1" outlineLevel="4">
      <c r="A82" s="12" t="s">
        <v>62</v>
      </c>
      <c r="B82" s="13" t="s">
        <v>0</v>
      </c>
      <c r="C82" s="13" t="s">
        <v>69</v>
      </c>
      <c r="D82" s="13" t="s">
        <v>63</v>
      </c>
      <c r="E82" s="13"/>
      <c r="F82" s="16">
        <f>F83+F85+F87+F89</f>
        <v>24274.300000000003</v>
      </c>
      <c r="G82" s="16">
        <f>G83+G85+G87+G89</f>
        <v>24274.300000000003</v>
      </c>
      <c r="H82" s="16">
        <f>H83+H85+H87+H89</f>
        <v>24333.300000000003</v>
      </c>
      <c r="I82" s="16">
        <f>I83+I85+I87+I89</f>
        <v>24333.300000000003</v>
      </c>
      <c r="J82" s="1"/>
    </row>
    <row r="83" spans="1:10" ht="38.25" hidden="1" outlineLevel="5">
      <c r="A83" s="12" t="s">
        <v>70</v>
      </c>
      <c r="B83" s="13" t="s">
        <v>0</v>
      </c>
      <c r="C83" s="13" t="s">
        <v>69</v>
      </c>
      <c r="D83" s="13" t="s">
        <v>71</v>
      </c>
      <c r="E83" s="13"/>
      <c r="F83" s="16">
        <v>3013.4</v>
      </c>
      <c r="G83" s="16">
        <f>G84</f>
        <v>3013.4</v>
      </c>
      <c r="H83" s="16">
        <v>3013.4</v>
      </c>
      <c r="I83" s="16">
        <f>I84</f>
        <v>3013.4</v>
      </c>
      <c r="J83" s="1"/>
    </row>
    <row r="84" spans="1:10" ht="25.5" hidden="1" outlineLevel="6">
      <c r="A84" s="12" t="s">
        <v>58</v>
      </c>
      <c r="B84" s="13" t="s">
        <v>0</v>
      </c>
      <c r="C84" s="13" t="s">
        <v>69</v>
      </c>
      <c r="D84" s="13" t="s">
        <v>71</v>
      </c>
      <c r="E84" s="13" t="s">
        <v>59</v>
      </c>
      <c r="F84" s="16">
        <v>3013.4</v>
      </c>
      <c r="G84" s="16">
        <v>3013.4</v>
      </c>
      <c r="H84" s="16">
        <v>3013.4</v>
      </c>
      <c r="I84" s="16">
        <v>3013.4</v>
      </c>
      <c r="J84" s="1"/>
    </row>
    <row r="85" spans="1:10" ht="38.25" hidden="1" outlineLevel="5">
      <c r="A85" s="12" t="s">
        <v>72</v>
      </c>
      <c r="B85" s="13" t="s">
        <v>0</v>
      </c>
      <c r="C85" s="13" t="s">
        <v>69</v>
      </c>
      <c r="D85" s="13" t="s">
        <v>73</v>
      </c>
      <c r="E85" s="13"/>
      <c r="F85" s="16">
        <v>15808.4</v>
      </c>
      <c r="G85" s="16">
        <f>G86</f>
        <v>15808.4</v>
      </c>
      <c r="H85" s="16">
        <v>15867.4</v>
      </c>
      <c r="I85" s="16">
        <f>I86</f>
        <v>15867.4</v>
      </c>
      <c r="J85" s="1"/>
    </row>
    <row r="86" spans="1:10" ht="25.5" hidden="1" outlineLevel="6">
      <c r="A86" s="12" t="s">
        <v>58</v>
      </c>
      <c r="B86" s="13" t="s">
        <v>0</v>
      </c>
      <c r="C86" s="13" t="s">
        <v>69</v>
      </c>
      <c r="D86" s="13" t="s">
        <v>73</v>
      </c>
      <c r="E86" s="13" t="s">
        <v>59</v>
      </c>
      <c r="F86" s="16">
        <v>15808.4</v>
      </c>
      <c r="G86" s="16">
        <v>15808.4</v>
      </c>
      <c r="H86" s="16">
        <v>15867.4</v>
      </c>
      <c r="I86" s="16">
        <v>15867.4</v>
      </c>
      <c r="J86" s="1"/>
    </row>
    <row r="87" spans="1:10" ht="127.5" hidden="1" outlineLevel="5">
      <c r="A87" s="12" t="s">
        <v>303</v>
      </c>
      <c r="B87" s="13" t="s">
        <v>0</v>
      </c>
      <c r="C87" s="13" t="s">
        <v>69</v>
      </c>
      <c r="D87" s="13" t="s">
        <v>74</v>
      </c>
      <c r="E87" s="13"/>
      <c r="F87" s="16">
        <v>480.4</v>
      </c>
      <c r="G87" s="16">
        <f>G88</f>
        <v>480.4</v>
      </c>
      <c r="H87" s="16">
        <v>480.4</v>
      </c>
      <c r="I87" s="16">
        <f>I88</f>
        <v>480.4</v>
      </c>
      <c r="J87" s="1"/>
    </row>
    <row r="88" spans="1:10" s="4" customFormat="1" ht="25.5" hidden="1" outlineLevel="6">
      <c r="A88" s="12" t="s">
        <v>58</v>
      </c>
      <c r="B88" s="13" t="s">
        <v>0</v>
      </c>
      <c r="C88" s="13" t="s">
        <v>69</v>
      </c>
      <c r="D88" s="13" t="s">
        <v>74</v>
      </c>
      <c r="E88" s="13" t="s">
        <v>59</v>
      </c>
      <c r="F88" s="16">
        <v>480.4</v>
      </c>
      <c r="G88" s="16">
        <v>480.4</v>
      </c>
      <c r="H88" s="16">
        <v>480.4</v>
      </c>
      <c r="I88" s="16">
        <v>480.4</v>
      </c>
      <c r="J88" s="3"/>
    </row>
    <row r="89" spans="1:10" ht="27" hidden="1" customHeight="1" outlineLevel="5">
      <c r="A89" s="12" t="s">
        <v>75</v>
      </c>
      <c r="B89" s="13" t="s">
        <v>0</v>
      </c>
      <c r="C89" s="13" t="s">
        <v>69</v>
      </c>
      <c r="D89" s="13" t="s">
        <v>76</v>
      </c>
      <c r="E89" s="13"/>
      <c r="F89" s="16">
        <v>4972.1000000000004</v>
      </c>
      <c r="G89" s="16">
        <f>G90</f>
        <v>4972.1000000000004</v>
      </c>
      <c r="H89" s="16">
        <v>4972.1000000000004</v>
      </c>
      <c r="I89" s="16">
        <f>I90</f>
        <v>4972.1000000000004</v>
      </c>
      <c r="J89" s="1"/>
    </row>
    <row r="90" spans="1:10" ht="25.5" hidden="1" outlineLevel="6">
      <c r="A90" s="12" t="s">
        <v>58</v>
      </c>
      <c r="B90" s="13" t="s">
        <v>0</v>
      </c>
      <c r="C90" s="13" t="s">
        <v>69</v>
      </c>
      <c r="D90" s="13" t="s">
        <v>76</v>
      </c>
      <c r="E90" s="13" t="s">
        <v>59</v>
      </c>
      <c r="F90" s="16">
        <v>4972.1000000000004</v>
      </c>
      <c r="G90" s="16">
        <v>4972.1000000000004</v>
      </c>
      <c r="H90" s="16">
        <v>4972.1000000000004</v>
      </c>
      <c r="I90" s="16">
        <v>4972.1000000000004</v>
      </c>
      <c r="J90" s="1"/>
    </row>
    <row r="91" spans="1:10" s="4" customFormat="1" hidden="1">
      <c r="A91" s="14" t="s">
        <v>77</v>
      </c>
      <c r="B91" s="15" t="s">
        <v>78</v>
      </c>
      <c r="C91" s="15"/>
      <c r="D91" s="15"/>
      <c r="E91" s="15"/>
      <c r="F91" s="17">
        <v>6595.2</v>
      </c>
      <c r="G91" s="17">
        <f>G92</f>
        <v>6595.2</v>
      </c>
      <c r="H91" s="17">
        <v>6595.2</v>
      </c>
      <c r="I91" s="17">
        <f>I92</f>
        <v>6595.2</v>
      </c>
      <c r="J91" s="3"/>
    </row>
    <row r="92" spans="1:10" hidden="1" outlineLevel="1">
      <c r="A92" s="12" t="s">
        <v>1</v>
      </c>
      <c r="B92" s="13" t="s">
        <v>78</v>
      </c>
      <c r="C92" s="13" t="s">
        <v>2</v>
      </c>
      <c r="D92" s="13"/>
      <c r="E92" s="13"/>
      <c r="F92" s="16">
        <v>6595.2</v>
      </c>
      <c r="G92" s="16">
        <f>G93+G98</f>
        <v>6595.2</v>
      </c>
      <c r="H92" s="16">
        <v>6595.2</v>
      </c>
      <c r="I92" s="16">
        <f>I93+I98</f>
        <v>6595.2</v>
      </c>
      <c r="J92" s="1"/>
    </row>
    <row r="93" spans="1:10" ht="63.75" hidden="1" outlineLevel="2">
      <c r="A93" s="12" t="s">
        <v>79</v>
      </c>
      <c r="B93" s="13" t="s">
        <v>78</v>
      </c>
      <c r="C93" s="13" t="s">
        <v>80</v>
      </c>
      <c r="D93" s="13"/>
      <c r="E93" s="13"/>
      <c r="F93" s="16">
        <v>6545.2</v>
      </c>
      <c r="G93" s="16">
        <f>G94</f>
        <v>6545.2</v>
      </c>
      <c r="H93" s="16">
        <v>6545.2</v>
      </c>
      <c r="I93" s="16">
        <f>I94</f>
        <v>6545.2</v>
      </c>
      <c r="J93" s="1"/>
    </row>
    <row r="94" spans="1:10" ht="25.5" hidden="1" outlineLevel="3">
      <c r="A94" s="12" t="s">
        <v>19</v>
      </c>
      <c r="B94" s="13" t="s">
        <v>78</v>
      </c>
      <c r="C94" s="13" t="s">
        <v>80</v>
      </c>
      <c r="D94" s="13" t="s">
        <v>20</v>
      </c>
      <c r="E94" s="13"/>
      <c r="F94" s="16">
        <v>6545.2</v>
      </c>
      <c r="G94" s="16">
        <f>G95+G96+G97</f>
        <v>6545.2</v>
      </c>
      <c r="H94" s="16">
        <v>6545.2</v>
      </c>
      <c r="I94" s="16">
        <f>I95+I96+I97</f>
        <v>6545.2</v>
      </c>
      <c r="J94" s="1"/>
    </row>
    <row r="95" spans="1:10" ht="82.9" hidden="1" customHeight="1" outlineLevel="4">
      <c r="A95" s="12" t="s">
        <v>8</v>
      </c>
      <c r="B95" s="13" t="s">
        <v>78</v>
      </c>
      <c r="C95" s="13" t="s">
        <v>80</v>
      </c>
      <c r="D95" s="13" t="s">
        <v>20</v>
      </c>
      <c r="E95" s="13" t="s">
        <v>9</v>
      </c>
      <c r="F95" s="16">
        <v>6237.2</v>
      </c>
      <c r="G95" s="16">
        <v>6237.2</v>
      </c>
      <c r="H95" s="16">
        <v>6237.2</v>
      </c>
      <c r="I95" s="16">
        <v>6237.2</v>
      </c>
      <c r="J95" s="1"/>
    </row>
    <row r="96" spans="1:10" ht="38.25" hidden="1" outlineLevel="5">
      <c r="A96" s="12" t="s">
        <v>12</v>
      </c>
      <c r="B96" s="13" t="s">
        <v>78</v>
      </c>
      <c r="C96" s="13" t="s">
        <v>80</v>
      </c>
      <c r="D96" s="13" t="s">
        <v>20</v>
      </c>
      <c r="E96" s="13" t="s">
        <v>13</v>
      </c>
      <c r="F96" s="16">
        <v>300.39999999999998</v>
      </c>
      <c r="G96" s="16">
        <v>300.39999999999998</v>
      </c>
      <c r="H96" s="16">
        <v>300.39999999999998</v>
      </c>
      <c r="I96" s="16">
        <v>300.39999999999998</v>
      </c>
      <c r="J96" s="1"/>
    </row>
    <row r="97" spans="1:10" ht="25.5" hidden="1" outlineLevel="6">
      <c r="A97" s="12" t="s">
        <v>14</v>
      </c>
      <c r="B97" s="13" t="s">
        <v>78</v>
      </c>
      <c r="C97" s="13" t="s">
        <v>80</v>
      </c>
      <c r="D97" s="13" t="s">
        <v>20</v>
      </c>
      <c r="E97" s="13" t="s">
        <v>15</v>
      </c>
      <c r="F97" s="16">
        <v>7.6</v>
      </c>
      <c r="G97" s="16">
        <v>7.6</v>
      </c>
      <c r="H97" s="16">
        <v>7.6</v>
      </c>
      <c r="I97" s="16">
        <v>7.6</v>
      </c>
      <c r="J97" s="1"/>
    </row>
    <row r="98" spans="1:10" ht="25.5" hidden="1" outlineLevel="3">
      <c r="A98" s="12" t="s">
        <v>23</v>
      </c>
      <c r="B98" s="13" t="s">
        <v>78</v>
      </c>
      <c r="C98" s="13" t="s">
        <v>24</v>
      </c>
      <c r="D98" s="13"/>
      <c r="E98" s="13"/>
      <c r="F98" s="16">
        <v>50</v>
      </c>
      <c r="G98" s="16">
        <f>G99</f>
        <v>50</v>
      </c>
      <c r="H98" s="16">
        <v>50</v>
      </c>
      <c r="I98" s="16">
        <f>I99</f>
        <v>50</v>
      </c>
      <c r="J98" s="1"/>
    </row>
    <row r="99" spans="1:10" ht="25.5" hidden="1" outlineLevel="6">
      <c r="A99" s="12" t="s">
        <v>19</v>
      </c>
      <c r="B99" s="13" t="s">
        <v>78</v>
      </c>
      <c r="C99" s="13" t="s">
        <v>24</v>
      </c>
      <c r="D99" s="13" t="s">
        <v>20</v>
      </c>
      <c r="E99" s="13"/>
      <c r="F99" s="16">
        <v>50</v>
      </c>
      <c r="G99" s="16">
        <f>G100</f>
        <v>50</v>
      </c>
      <c r="H99" s="16">
        <v>50</v>
      </c>
      <c r="I99" s="16">
        <f>I100</f>
        <v>50</v>
      </c>
      <c r="J99" s="1"/>
    </row>
    <row r="100" spans="1:10" ht="38.25" hidden="1" outlineLevel="6">
      <c r="A100" s="12" t="s">
        <v>12</v>
      </c>
      <c r="B100" s="13" t="s">
        <v>78</v>
      </c>
      <c r="C100" s="13" t="s">
        <v>24</v>
      </c>
      <c r="D100" s="13" t="s">
        <v>20</v>
      </c>
      <c r="E100" s="13" t="s">
        <v>13</v>
      </c>
      <c r="F100" s="16">
        <v>50</v>
      </c>
      <c r="G100" s="16">
        <v>50</v>
      </c>
      <c r="H100" s="16">
        <v>50</v>
      </c>
      <c r="I100" s="16">
        <v>50</v>
      </c>
      <c r="J100" s="1"/>
    </row>
    <row r="101" spans="1:10" s="4" customFormat="1" ht="38.25" outlineLevel="6">
      <c r="A101" s="14" t="s">
        <v>81</v>
      </c>
      <c r="B101" s="15" t="s">
        <v>82</v>
      </c>
      <c r="C101" s="15"/>
      <c r="D101" s="15"/>
      <c r="E101" s="15"/>
      <c r="F101" s="17">
        <v>80505.600000000006</v>
      </c>
      <c r="G101" s="17">
        <f>G108+G122+G210+G196+G205+G102</f>
        <v>402362.10000000003</v>
      </c>
      <c r="H101" s="17">
        <f t="shared" ref="H101:I101" si="1">H108+H122+H210+H196+H205+H102</f>
        <v>79744.5</v>
      </c>
      <c r="I101" s="17">
        <f t="shared" si="1"/>
        <v>117836.90000000001</v>
      </c>
      <c r="J101" s="3"/>
    </row>
    <row r="102" spans="1:10" s="4" customFormat="1" outlineLevel="6">
      <c r="A102" s="12" t="s">
        <v>1</v>
      </c>
      <c r="B102" s="19" t="s">
        <v>82</v>
      </c>
      <c r="C102" s="19" t="s">
        <v>2</v>
      </c>
      <c r="D102" s="19"/>
      <c r="E102" s="19"/>
      <c r="F102" s="16">
        <f t="shared" ref="F102:G104" si="2">F103</f>
        <v>0</v>
      </c>
      <c r="G102" s="16">
        <f t="shared" si="2"/>
        <v>3244</v>
      </c>
      <c r="H102" s="16">
        <f t="shared" ref="H102:I104" si="3">H103</f>
        <v>0</v>
      </c>
      <c r="I102" s="16">
        <f t="shared" si="3"/>
        <v>3244</v>
      </c>
      <c r="J102" s="3"/>
    </row>
    <row r="103" spans="1:10" s="4" customFormat="1" ht="25.5" outlineLevel="6">
      <c r="A103" s="18" t="s">
        <v>23</v>
      </c>
      <c r="B103" s="19" t="s">
        <v>82</v>
      </c>
      <c r="C103" s="19" t="s">
        <v>24</v>
      </c>
      <c r="D103" s="19"/>
      <c r="E103" s="19"/>
      <c r="F103" s="16">
        <f t="shared" si="2"/>
        <v>0</v>
      </c>
      <c r="G103" s="16">
        <f t="shared" si="2"/>
        <v>3244</v>
      </c>
      <c r="H103" s="16">
        <f t="shared" si="3"/>
        <v>0</v>
      </c>
      <c r="I103" s="16">
        <f t="shared" si="3"/>
        <v>3244</v>
      </c>
      <c r="J103" s="3"/>
    </row>
    <row r="104" spans="1:10" s="4" customFormat="1" ht="63.75" outlineLevel="6">
      <c r="A104" s="18" t="s">
        <v>432</v>
      </c>
      <c r="B104" s="19" t="s">
        <v>82</v>
      </c>
      <c r="C104" s="19" t="s">
        <v>24</v>
      </c>
      <c r="D104" s="19" t="s">
        <v>232</v>
      </c>
      <c r="E104" s="19"/>
      <c r="F104" s="16">
        <f t="shared" si="2"/>
        <v>0</v>
      </c>
      <c r="G104" s="16">
        <f t="shared" si="2"/>
        <v>3244</v>
      </c>
      <c r="H104" s="16">
        <f t="shared" si="3"/>
        <v>0</v>
      </c>
      <c r="I104" s="16">
        <f t="shared" si="3"/>
        <v>3244</v>
      </c>
      <c r="J104" s="3"/>
    </row>
    <row r="105" spans="1:10" s="4" customFormat="1" ht="30.75" customHeight="1" outlineLevel="6">
      <c r="A105" s="18" t="s">
        <v>433</v>
      </c>
      <c r="B105" s="19" t="s">
        <v>82</v>
      </c>
      <c r="C105" s="19" t="s">
        <v>24</v>
      </c>
      <c r="D105" s="19" t="s">
        <v>234</v>
      </c>
      <c r="E105" s="19"/>
      <c r="F105" s="16">
        <f>F106+F107</f>
        <v>0</v>
      </c>
      <c r="G105" s="16">
        <f>G106+G107</f>
        <v>3244</v>
      </c>
      <c r="H105" s="16">
        <f t="shared" ref="H105:I105" si="4">H106+H107</f>
        <v>0</v>
      </c>
      <c r="I105" s="16">
        <f t="shared" si="4"/>
        <v>3244</v>
      </c>
      <c r="J105" s="3"/>
    </row>
    <row r="106" spans="1:10" s="4" customFormat="1" ht="98.25" customHeight="1" outlineLevel="6">
      <c r="A106" s="18" t="s">
        <v>434</v>
      </c>
      <c r="B106" s="19" t="s">
        <v>82</v>
      </c>
      <c r="C106" s="19" t="s">
        <v>24</v>
      </c>
      <c r="D106" s="19" t="s">
        <v>234</v>
      </c>
      <c r="E106" s="19" t="s">
        <v>9</v>
      </c>
      <c r="F106" s="16">
        <v>0</v>
      </c>
      <c r="G106" s="16">
        <v>2986</v>
      </c>
      <c r="H106" s="16">
        <v>0</v>
      </c>
      <c r="I106" s="16">
        <v>2986</v>
      </c>
      <c r="J106" s="3"/>
    </row>
    <row r="107" spans="1:10" s="4" customFormat="1" ht="51" outlineLevel="6">
      <c r="A107" s="18" t="s">
        <v>435</v>
      </c>
      <c r="B107" s="19" t="s">
        <v>82</v>
      </c>
      <c r="C107" s="19" t="s">
        <v>24</v>
      </c>
      <c r="D107" s="19" t="s">
        <v>234</v>
      </c>
      <c r="E107" s="19" t="s">
        <v>13</v>
      </c>
      <c r="F107" s="16">
        <v>0</v>
      </c>
      <c r="G107" s="16">
        <v>258</v>
      </c>
      <c r="H107" s="16">
        <v>0</v>
      </c>
      <c r="I107" s="16">
        <v>258</v>
      </c>
      <c r="J107" s="3"/>
    </row>
    <row r="108" spans="1:10" s="4" customFormat="1" outlineLevel="2">
      <c r="A108" s="12" t="s">
        <v>48</v>
      </c>
      <c r="B108" s="13" t="s">
        <v>82</v>
      </c>
      <c r="C108" s="13" t="s">
        <v>49</v>
      </c>
      <c r="D108" s="13"/>
      <c r="E108" s="13"/>
      <c r="F108" s="16">
        <v>21064.3</v>
      </c>
      <c r="G108" s="16">
        <f>G109</f>
        <v>21084.3</v>
      </c>
      <c r="H108" s="16">
        <v>21064.3</v>
      </c>
      <c r="I108" s="16">
        <f>I109</f>
        <v>21084.3</v>
      </c>
      <c r="J108" s="3"/>
    </row>
    <row r="109" spans="1:10" ht="25.5" outlineLevel="3">
      <c r="A109" s="12" t="s">
        <v>83</v>
      </c>
      <c r="B109" s="13" t="s">
        <v>82</v>
      </c>
      <c r="C109" s="13" t="s">
        <v>84</v>
      </c>
      <c r="D109" s="13"/>
      <c r="E109" s="13"/>
      <c r="F109" s="16">
        <v>21064.3</v>
      </c>
      <c r="G109" s="16">
        <f>G110</f>
        <v>21084.3</v>
      </c>
      <c r="H109" s="16">
        <v>21064.3</v>
      </c>
      <c r="I109" s="16">
        <f>I110</f>
        <v>21084.3</v>
      </c>
      <c r="J109" s="1"/>
    </row>
    <row r="110" spans="1:10" ht="38.25" outlineLevel="6">
      <c r="A110" s="12" t="s">
        <v>358</v>
      </c>
      <c r="B110" s="13" t="s">
        <v>82</v>
      </c>
      <c r="C110" s="13" t="s">
        <v>84</v>
      </c>
      <c r="D110" s="13" t="s">
        <v>85</v>
      </c>
      <c r="E110" s="13"/>
      <c r="F110" s="16">
        <v>21064.3</v>
      </c>
      <c r="G110" s="16">
        <f>G111</f>
        <v>21084.3</v>
      </c>
      <c r="H110" s="16">
        <v>21064.3</v>
      </c>
      <c r="I110" s="16">
        <f>I111</f>
        <v>21084.3</v>
      </c>
      <c r="J110" s="1"/>
    </row>
    <row r="111" spans="1:10" s="4" customFormat="1" ht="70.5" customHeight="1">
      <c r="A111" s="12" t="s">
        <v>86</v>
      </c>
      <c r="B111" s="13" t="s">
        <v>82</v>
      </c>
      <c r="C111" s="13" t="s">
        <v>84</v>
      </c>
      <c r="D111" s="13" t="s">
        <v>87</v>
      </c>
      <c r="E111" s="13"/>
      <c r="F111" s="16">
        <v>21064.3</v>
      </c>
      <c r="G111" s="16">
        <f t="shared" ref="G111:H111" si="5">G114+G116+G118+G120+G112</f>
        <v>21084.3</v>
      </c>
      <c r="H111" s="16">
        <f t="shared" si="5"/>
        <v>21064.3</v>
      </c>
      <c r="I111" s="16">
        <f>I114+I116+I118+I120+I112</f>
        <v>21084.3</v>
      </c>
      <c r="J111" s="3"/>
    </row>
    <row r="112" spans="1:10" s="4" customFormat="1" ht="52.5" customHeight="1">
      <c r="A112" s="18" t="s">
        <v>436</v>
      </c>
      <c r="B112" s="19" t="s">
        <v>82</v>
      </c>
      <c r="C112" s="19" t="s">
        <v>84</v>
      </c>
      <c r="D112" s="19" t="s">
        <v>235</v>
      </c>
      <c r="E112" s="19"/>
      <c r="F112" s="16">
        <v>0</v>
      </c>
      <c r="G112" s="16">
        <f t="shared" ref="G112:H112" si="6">G113</f>
        <v>20</v>
      </c>
      <c r="H112" s="16">
        <f t="shared" si="6"/>
        <v>0</v>
      </c>
      <c r="I112" s="16">
        <f>I113</f>
        <v>20</v>
      </c>
      <c r="J112" s="3"/>
    </row>
    <row r="113" spans="1:10" s="4" customFormat="1" ht="45.75" customHeight="1">
      <c r="A113" s="18" t="s">
        <v>437</v>
      </c>
      <c r="B113" s="19" t="s">
        <v>82</v>
      </c>
      <c r="C113" s="19" t="s">
        <v>84</v>
      </c>
      <c r="D113" s="19" t="s">
        <v>235</v>
      </c>
      <c r="E113" s="19" t="s">
        <v>104</v>
      </c>
      <c r="F113" s="16">
        <v>0</v>
      </c>
      <c r="G113" s="16">
        <v>20</v>
      </c>
      <c r="H113" s="16">
        <v>0</v>
      </c>
      <c r="I113" s="16">
        <v>20</v>
      </c>
      <c r="J113" s="3"/>
    </row>
    <row r="114" spans="1:10" ht="51" hidden="1" outlineLevel="1">
      <c r="A114" s="12" t="s">
        <v>359</v>
      </c>
      <c r="B114" s="13" t="s">
        <v>82</v>
      </c>
      <c r="C114" s="13" t="s">
        <v>84</v>
      </c>
      <c r="D114" s="13" t="s">
        <v>88</v>
      </c>
      <c r="E114" s="13"/>
      <c r="F114" s="16">
        <v>15056.8</v>
      </c>
      <c r="G114" s="16">
        <f>G115</f>
        <v>15056.8</v>
      </c>
      <c r="H114" s="16">
        <v>15056.8</v>
      </c>
      <c r="I114" s="16">
        <f>I115</f>
        <v>15056.8</v>
      </c>
      <c r="J114" s="1"/>
    </row>
    <row r="115" spans="1:10" ht="38.25" hidden="1" outlineLevel="2">
      <c r="A115" s="12" t="s">
        <v>12</v>
      </c>
      <c r="B115" s="13" t="s">
        <v>82</v>
      </c>
      <c r="C115" s="13" t="s">
        <v>84</v>
      </c>
      <c r="D115" s="13" t="s">
        <v>88</v>
      </c>
      <c r="E115" s="13" t="s">
        <v>13</v>
      </c>
      <c r="F115" s="16">
        <v>15056.8</v>
      </c>
      <c r="G115" s="16">
        <v>15056.8</v>
      </c>
      <c r="H115" s="16">
        <v>15056.8</v>
      </c>
      <c r="I115" s="16">
        <v>15056.8</v>
      </c>
      <c r="J115" s="1"/>
    </row>
    <row r="116" spans="1:10" ht="63.75" hidden="1" outlineLevel="3">
      <c r="A116" s="12" t="s">
        <v>304</v>
      </c>
      <c r="B116" s="13" t="s">
        <v>82</v>
      </c>
      <c r="C116" s="13" t="s">
        <v>84</v>
      </c>
      <c r="D116" s="13" t="s">
        <v>89</v>
      </c>
      <c r="E116" s="13"/>
      <c r="F116" s="16">
        <v>2100</v>
      </c>
      <c r="G116" s="16">
        <f>G117</f>
        <v>2100</v>
      </c>
      <c r="H116" s="16">
        <v>2100</v>
      </c>
      <c r="I116" s="16">
        <f>I117</f>
        <v>2100</v>
      </c>
      <c r="J116" s="1"/>
    </row>
    <row r="117" spans="1:10" ht="38.25" hidden="1" outlineLevel="3">
      <c r="A117" s="12" t="s">
        <v>12</v>
      </c>
      <c r="B117" s="13" t="s">
        <v>82</v>
      </c>
      <c r="C117" s="13" t="s">
        <v>84</v>
      </c>
      <c r="D117" s="13" t="s">
        <v>89</v>
      </c>
      <c r="E117" s="13" t="s">
        <v>13</v>
      </c>
      <c r="F117" s="16">
        <v>2100</v>
      </c>
      <c r="G117" s="16">
        <v>2100</v>
      </c>
      <c r="H117" s="16">
        <v>2100</v>
      </c>
      <c r="I117" s="16">
        <v>2100</v>
      </c>
      <c r="J117" s="1"/>
    </row>
    <row r="118" spans="1:10" ht="63.75" hidden="1" outlineLevel="4">
      <c r="A118" s="12" t="s">
        <v>305</v>
      </c>
      <c r="B118" s="13" t="s">
        <v>82</v>
      </c>
      <c r="C118" s="13" t="s">
        <v>84</v>
      </c>
      <c r="D118" s="13" t="s">
        <v>90</v>
      </c>
      <c r="E118" s="13"/>
      <c r="F118" s="16">
        <v>3900</v>
      </c>
      <c r="G118" s="16">
        <f>G119</f>
        <v>3900</v>
      </c>
      <c r="H118" s="16">
        <v>3900</v>
      </c>
      <c r="I118" s="16">
        <f>I119</f>
        <v>3900</v>
      </c>
      <c r="J118" s="1"/>
    </row>
    <row r="119" spans="1:10" ht="38.25" hidden="1" outlineLevel="5">
      <c r="A119" s="12" t="s">
        <v>12</v>
      </c>
      <c r="B119" s="13" t="s">
        <v>82</v>
      </c>
      <c r="C119" s="13" t="s">
        <v>84</v>
      </c>
      <c r="D119" s="13" t="s">
        <v>90</v>
      </c>
      <c r="E119" s="13" t="s">
        <v>13</v>
      </c>
      <c r="F119" s="16">
        <v>3900</v>
      </c>
      <c r="G119" s="16">
        <v>3900</v>
      </c>
      <c r="H119" s="16">
        <v>3900</v>
      </c>
      <c r="I119" s="16">
        <v>3900</v>
      </c>
      <c r="J119" s="1"/>
    </row>
    <row r="120" spans="1:10" ht="136.9" hidden="1" customHeight="1" outlineLevel="6">
      <c r="A120" s="12" t="s">
        <v>306</v>
      </c>
      <c r="B120" s="13" t="s">
        <v>82</v>
      </c>
      <c r="C120" s="13" t="s">
        <v>84</v>
      </c>
      <c r="D120" s="13" t="s">
        <v>91</v>
      </c>
      <c r="E120" s="13"/>
      <c r="F120" s="16">
        <v>7.5</v>
      </c>
      <c r="G120" s="16">
        <f>G121</f>
        <v>7.5</v>
      </c>
      <c r="H120" s="16">
        <v>7.5</v>
      </c>
      <c r="I120" s="16">
        <f>I121</f>
        <v>7.5</v>
      </c>
      <c r="J120" s="1"/>
    </row>
    <row r="121" spans="1:10" ht="38.25" hidden="1" outlineLevel="5">
      <c r="A121" s="12" t="s">
        <v>12</v>
      </c>
      <c r="B121" s="13" t="s">
        <v>82</v>
      </c>
      <c r="C121" s="13" t="s">
        <v>84</v>
      </c>
      <c r="D121" s="13" t="s">
        <v>91</v>
      </c>
      <c r="E121" s="13" t="s">
        <v>13</v>
      </c>
      <c r="F121" s="16">
        <v>7.5</v>
      </c>
      <c r="G121" s="16">
        <v>7.5</v>
      </c>
      <c r="H121" s="16">
        <v>7.5</v>
      </c>
      <c r="I121" s="16">
        <v>7.5</v>
      </c>
      <c r="J121" s="1"/>
    </row>
    <row r="122" spans="1:10" outlineLevel="6">
      <c r="A122" s="12" t="s">
        <v>92</v>
      </c>
      <c r="B122" s="13" t="s">
        <v>82</v>
      </c>
      <c r="C122" s="13" t="s">
        <v>93</v>
      </c>
      <c r="D122" s="13"/>
      <c r="E122" s="13"/>
      <c r="F122" s="16">
        <v>58632.800000000003</v>
      </c>
      <c r="G122" s="16">
        <f>G123+G137+G155+G184</f>
        <v>102062.6</v>
      </c>
      <c r="H122" s="16">
        <v>57871.7</v>
      </c>
      <c r="I122" s="16">
        <f>I123+I137+I155+I184</f>
        <v>92644.200000000012</v>
      </c>
      <c r="J122" s="1"/>
    </row>
    <row r="123" spans="1:10" hidden="1" outlineLevel="5">
      <c r="A123" s="12" t="s">
        <v>94</v>
      </c>
      <c r="B123" s="13" t="s">
        <v>82</v>
      </c>
      <c r="C123" s="13" t="s">
        <v>95</v>
      </c>
      <c r="D123" s="13"/>
      <c r="E123" s="13"/>
      <c r="F123" s="16">
        <v>7051.8</v>
      </c>
      <c r="G123" s="16">
        <f>G124</f>
        <v>7051.8</v>
      </c>
      <c r="H123" s="16">
        <v>7051.8</v>
      </c>
      <c r="I123" s="16">
        <f>I124</f>
        <v>7051.8</v>
      </c>
      <c r="J123" s="1"/>
    </row>
    <row r="124" spans="1:10" ht="38.25" hidden="1" outlineLevel="6">
      <c r="A124" s="12" t="s">
        <v>358</v>
      </c>
      <c r="B124" s="13" t="s">
        <v>82</v>
      </c>
      <c r="C124" s="13" t="s">
        <v>95</v>
      </c>
      <c r="D124" s="13" t="s">
        <v>85</v>
      </c>
      <c r="E124" s="13"/>
      <c r="F124" s="16">
        <v>7051.8</v>
      </c>
      <c r="G124" s="16">
        <f>G125</f>
        <v>7051.8</v>
      </c>
      <c r="H124" s="16">
        <v>7051.8</v>
      </c>
      <c r="I124" s="16">
        <f>I125</f>
        <v>7051.8</v>
      </c>
      <c r="J124" s="1"/>
    </row>
    <row r="125" spans="1:10" ht="25.5" hidden="1" outlineLevel="5">
      <c r="A125" s="12" t="s">
        <v>96</v>
      </c>
      <c r="B125" s="13" t="s">
        <v>82</v>
      </c>
      <c r="C125" s="13" t="s">
        <v>95</v>
      </c>
      <c r="D125" s="13" t="s">
        <v>97</v>
      </c>
      <c r="E125" s="13"/>
      <c r="F125" s="16">
        <v>7051.8</v>
      </c>
      <c r="G125" s="16">
        <f>G126+G129+G131+G133+G135</f>
        <v>7051.8</v>
      </c>
      <c r="H125" s="16">
        <f t="shared" ref="H125:I125" si="7">H126+H129+H131+H133+H135</f>
        <v>7051.8</v>
      </c>
      <c r="I125" s="16">
        <f t="shared" si="7"/>
        <v>7051.8</v>
      </c>
      <c r="J125" s="1"/>
    </row>
    <row r="126" spans="1:10" ht="51" hidden="1" outlineLevel="6">
      <c r="A126" s="12" t="s">
        <v>307</v>
      </c>
      <c r="B126" s="13" t="s">
        <v>82</v>
      </c>
      <c r="C126" s="13" t="s">
        <v>95</v>
      </c>
      <c r="D126" s="13" t="s">
        <v>98</v>
      </c>
      <c r="E126" s="13"/>
      <c r="F126" s="16">
        <v>3951.8</v>
      </c>
      <c r="G126" s="16">
        <f>G127+G128</f>
        <v>3951.8</v>
      </c>
      <c r="H126" s="16">
        <v>3951.8</v>
      </c>
      <c r="I126" s="16">
        <f>I127+I128</f>
        <v>3951.8</v>
      </c>
      <c r="J126" s="1"/>
    </row>
    <row r="127" spans="1:10" ht="38.25" hidden="1" outlineLevel="1">
      <c r="A127" s="12" t="s">
        <v>12</v>
      </c>
      <c r="B127" s="13" t="s">
        <v>82</v>
      </c>
      <c r="C127" s="13" t="s">
        <v>95</v>
      </c>
      <c r="D127" s="13" t="s">
        <v>98</v>
      </c>
      <c r="E127" s="13" t="s">
        <v>13</v>
      </c>
      <c r="F127" s="16">
        <v>2951.8</v>
      </c>
      <c r="G127" s="16">
        <v>2951.8</v>
      </c>
      <c r="H127" s="16">
        <v>2951.8</v>
      </c>
      <c r="I127" s="16">
        <v>2951.8</v>
      </c>
      <c r="J127" s="1"/>
    </row>
    <row r="128" spans="1:10" ht="25.5" hidden="1" outlineLevel="2">
      <c r="A128" s="12" t="s">
        <v>14</v>
      </c>
      <c r="B128" s="13" t="s">
        <v>82</v>
      </c>
      <c r="C128" s="13" t="s">
        <v>95</v>
      </c>
      <c r="D128" s="13" t="s">
        <v>98</v>
      </c>
      <c r="E128" s="13" t="s">
        <v>15</v>
      </c>
      <c r="F128" s="16">
        <v>1000</v>
      </c>
      <c r="G128" s="16">
        <v>1000</v>
      </c>
      <c r="H128" s="16">
        <v>1000</v>
      </c>
      <c r="I128" s="16">
        <v>1000</v>
      </c>
      <c r="J128" s="1"/>
    </row>
    <row r="129" spans="1:10" ht="25.5" hidden="1" outlineLevel="3">
      <c r="A129" s="12" t="s">
        <v>308</v>
      </c>
      <c r="B129" s="13" t="s">
        <v>82</v>
      </c>
      <c r="C129" s="13" t="s">
        <v>95</v>
      </c>
      <c r="D129" s="13" t="s">
        <v>99</v>
      </c>
      <c r="E129" s="13"/>
      <c r="F129" s="16">
        <v>2000</v>
      </c>
      <c r="G129" s="16">
        <f>G130</f>
        <v>2000</v>
      </c>
      <c r="H129" s="16">
        <v>2000</v>
      </c>
      <c r="I129" s="16">
        <f>I130</f>
        <v>2000</v>
      </c>
      <c r="J129" s="1"/>
    </row>
    <row r="130" spans="1:10" ht="38.25" hidden="1" outlineLevel="4">
      <c r="A130" s="12" t="s">
        <v>12</v>
      </c>
      <c r="B130" s="13" t="s">
        <v>82</v>
      </c>
      <c r="C130" s="13" t="s">
        <v>95</v>
      </c>
      <c r="D130" s="13" t="s">
        <v>99</v>
      </c>
      <c r="E130" s="13" t="s">
        <v>13</v>
      </c>
      <c r="F130" s="16">
        <v>2000</v>
      </c>
      <c r="G130" s="16">
        <v>2000</v>
      </c>
      <c r="H130" s="16">
        <v>2000</v>
      </c>
      <c r="I130" s="16">
        <v>2000</v>
      </c>
      <c r="J130" s="1"/>
    </row>
    <row r="131" spans="1:10" ht="63.75" hidden="1" outlineLevel="5">
      <c r="A131" s="12" t="s">
        <v>309</v>
      </c>
      <c r="B131" s="13" t="s">
        <v>82</v>
      </c>
      <c r="C131" s="13" t="s">
        <v>95</v>
      </c>
      <c r="D131" s="13" t="s">
        <v>100</v>
      </c>
      <c r="E131" s="13"/>
      <c r="F131" s="16">
        <v>40</v>
      </c>
      <c r="G131" s="16">
        <f>G132</f>
        <v>40</v>
      </c>
      <c r="H131" s="16">
        <v>40</v>
      </c>
      <c r="I131" s="16">
        <f>I132</f>
        <v>40</v>
      </c>
      <c r="J131" s="1"/>
    </row>
    <row r="132" spans="1:10" ht="38.25" hidden="1" outlineLevel="6">
      <c r="A132" s="12" t="s">
        <v>12</v>
      </c>
      <c r="B132" s="13" t="s">
        <v>82</v>
      </c>
      <c r="C132" s="13" t="s">
        <v>95</v>
      </c>
      <c r="D132" s="13" t="s">
        <v>100</v>
      </c>
      <c r="E132" s="13" t="s">
        <v>13</v>
      </c>
      <c r="F132" s="16">
        <v>40</v>
      </c>
      <c r="G132" s="16">
        <v>40</v>
      </c>
      <c r="H132" s="16">
        <v>40</v>
      </c>
      <c r="I132" s="16">
        <v>40</v>
      </c>
      <c r="J132" s="1"/>
    </row>
    <row r="133" spans="1:10" ht="63.75" hidden="1" outlineLevel="5">
      <c r="A133" s="12" t="s">
        <v>310</v>
      </c>
      <c r="B133" s="13" t="s">
        <v>82</v>
      </c>
      <c r="C133" s="13" t="s">
        <v>95</v>
      </c>
      <c r="D133" s="13" t="s">
        <v>101</v>
      </c>
      <c r="E133" s="13"/>
      <c r="F133" s="16">
        <v>400</v>
      </c>
      <c r="G133" s="16">
        <f>G134</f>
        <v>400</v>
      </c>
      <c r="H133" s="16">
        <v>400</v>
      </c>
      <c r="I133" s="16">
        <f>I134</f>
        <v>400</v>
      </c>
      <c r="J133" s="1"/>
    </row>
    <row r="134" spans="1:10" ht="38.25" hidden="1" outlineLevel="6">
      <c r="A134" s="12" t="s">
        <v>12</v>
      </c>
      <c r="B134" s="13" t="s">
        <v>82</v>
      </c>
      <c r="C134" s="13" t="s">
        <v>95</v>
      </c>
      <c r="D134" s="13" t="s">
        <v>101</v>
      </c>
      <c r="E134" s="13" t="s">
        <v>13</v>
      </c>
      <c r="F134" s="16">
        <v>400</v>
      </c>
      <c r="G134" s="16">
        <v>400</v>
      </c>
      <c r="H134" s="16">
        <v>400</v>
      </c>
      <c r="I134" s="16">
        <v>400</v>
      </c>
      <c r="J134" s="1"/>
    </row>
    <row r="135" spans="1:10" ht="51" hidden="1" outlineLevel="5" collapsed="1">
      <c r="A135" s="12" t="s">
        <v>311</v>
      </c>
      <c r="B135" s="13" t="s">
        <v>82</v>
      </c>
      <c r="C135" s="13" t="s">
        <v>95</v>
      </c>
      <c r="D135" s="13" t="s">
        <v>102</v>
      </c>
      <c r="E135" s="13"/>
      <c r="F135" s="16">
        <v>660</v>
      </c>
      <c r="G135" s="16">
        <f>G136</f>
        <v>660</v>
      </c>
      <c r="H135" s="16">
        <v>660</v>
      </c>
      <c r="I135" s="16">
        <f>I136</f>
        <v>660</v>
      </c>
      <c r="J135" s="1"/>
    </row>
    <row r="136" spans="1:10" ht="38.25" hidden="1" outlineLevel="6">
      <c r="A136" s="12" t="s">
        <v>103</v>
      </c>
      <c r="B136" s="13" t="s">
        <v>82</v>
      </c>
      <c r="C136" s="13" t="s">
        <v>95</v>
      </c>
      <c r="D136" s="13" t="s">
        <v>102</v>
      </c>
      <c r="E136" s="13" t="s">
        <v>104</v>
      </c>
      <c r="F136" s="16">
        <v>660</v>
      </c>
      <c r="G136" s="16">
        <v>660</v>
      </c>
      <c r="H136" s="16">
        <v>660</v>
      </c>
      <c r="I136" s="16">
        <v>660</v>
      </c>
      <c r="J136" s="1"/>
    </row>
    <row r="137" spans="1:10" hidden="1" outlineLevel="5" collapsed="1">
      <c r="A137" s="12" t="s">
        <v>105</v>
      </c>
      <c r="B137" s="13" t="s">
        <v>82</v>
      </c>
      <c r="C137" s="13" t="s">
        <v>106</v>
      </c>
      <c r="D137" s="13"/>
      <c r="E137" s="13"/>
      <c r="F137" s="16">
        <v>4304.1000000000004</v>
      </c>
      <c r="G137" s="16">
        <f>G138+G150</f>
        <v>4321.2</v>
      </c>
      <c r="H137" s="16">
        <f t="shared" ref="H137:I137" si="8">H138+H150</f>
        <v>3454.1</v>
      </c>
      <c r="I137" s="16">
        <f t="shared" si="8"/>
        <v>3471.2</v>
      </c>
      <c r="J137" s="1"/>
    </row>
    <row r="138" spans="1:10" ht="38.25" hidden="1" outlineLevel="6">
      <c r="A138" s="12" t="s">
        <v>358</v>
      </c>
      <c r="B138" s="13" t="s">
        <v>82</v>
      </c>
      <c r="C138" s="13" t="s">
        <v>106</v>
      </c>
      <c r="D138" s="13" t="s">
        <v>85</v>
      </c>
      <c r="E138" s="13"/>
      <c r="F138" s="16">
        <v>4304.1000000000004</v>
      </c>
      <c r="G138" s="16">
        <f>G139</f>
        <v>4304.0999999999995</v>
      </c>
      <c r="H138" s="16">
        <v>3454.1</v>
      </c>
      <c r="I138" s="16">
        <f>I139</f>
        <v>3454.1</v>
      </c>
      <c r="J138" s="1"/>
    </row>
    <row r="139" spans="1:10" ht="38.25" hidden="1" outlineLevel="5">
      <c r="A139" s="12" t="s">
        <v>107</v>
      </c>
      <c r="B139" s="13" t="s">
        <v>82</v>
      </c>
      <c r="C139" s="13" t="s">
        <v>106</v>
      </c>
      <c r="D139" s="13" t="s">
        <v>108</v>
      </c>
      <c r="E139" s="13"/>
      <c r="F139" s="16">
        <v>4304.1000000000004</v>
      </c>
      <c r="G139" s="16">
        <f>G140+G142+G144+G146+G148</f>
        <v>4304.0999999999995</v>
      </c>
      <c r="H139" s="16">
        <v>3454.1</v>
      </c>
      <c r="I139" s="16">
        <f>I140+I142+I144+I146+I148</f>
        <v>3454.1</v>
      </c>
      <c r="J139" s="1"/>
    </row>
    <row r="140" spans="1:10" ht="25.5" hidden="1" outlineLevel="6">
      <c r="A140" s="12" t="s">
        <v>312</v>
      </c>
      <c r="B140" s="13" t="s">
        <v>82</v>
      </c>
      <c r="C140" s="13" t="s">
        <v>106</v>
      </c>
      <c r="D140" s="13" t="s">
        <v>109</v>
      </c>
      <c r="E140" s="13"/>
      <c r="F140" s="16">
        <v>1325.9</v>
      </c>
      <c r="G140" s="16">
        <f>G141</f>
        <v>1325.9</v>
      </c>
      <c r="H140" s="16">
        <v>1325.9</v>
      </c>
      <c r="I140" s="16">
        <f>I141</f>
        <v>1325.9</v>
      </c>
      <c r="J140" s="1"/>
    </row>
    <row r="141" spans="1:10" ht="38.25" hidden="1" outlineLevel="2">
      <c r="A141" s="12" t="s">
        <v>12</v>
      </c>
      <c r="B141" s="13" t="s">
        <v>82</v>
      </c>
      <c r="C141" s="13" t="s">
        <v>106</v>
      </c>
      <c r="D141" s="13" t="s">
        <v>109</v>
      </c>
      <c r="E141" s="13" t="s">
        <v>13</v>
      </c>
      <c r="F141" s="16">
        <v>1325.9</v>
      </c>
      <c r="G141" s="16">
        <v>1325.9</v>
      </c>
      <c r="H141" s="16">
        <v>1325.9</v>
      </c>
      <c r="I141" s="16">
        <v>1325.9</v>
      </c>
      <c r="J141" s="1"/>
    </row>
    <row r="142" spans="1:10" ht="38.25" hidden="1" outlineLevel="3">
      <c r="A142" s="12" t="s">
        <v>313</v>
      </c>
      <c r="B142" s="13" t="s">
        <v>82</v>
      </c>
      <c r="C142" s="13" t="s">
        <v>106</v>
      </c>
      <c r="D142" s="13" t="s">
        <v>110</v>
      </c>
      <c r="E142" s="13"/>
      <c r="F142" s="16">
        <v>945</v>
      </c>
      <c r="G142" s="16">
        <f>G143</f>
        <v>945</v>
      </c>
      <c r="H142" s="16">
        <v>95</v>
      </c>
      <c r="I142" s="16">
        <f>I143</f>
        <v>95</v>
      </c>
      <c r="J142" s="1"/>
    </row>
    <row r="143" spans="1:10" ht="38.25" hidden="1" outlineLevel="4">
      <c r="A143" s="12" t="s">
        <v>12</v>
      </c>
      <c r="B143" s="13" t="s">
        <v>82</v>
      </c>
      <c r="C143" s="13" t="s">
        <v>106</v>
      </c>
      <c r="D143" s="13" t="s">
        <v>110</v>
      </c>
      <c r="E143" s="13" t="s">
        <v>13</v>
      </c>
      <c r="F143" s="16">
        <v>945</v>
      </c>
      <c r="G143" s="16">
        <v>945</v>
      </c>
      <c r="H143" s="16">
        <v>95</v>
      </c>
      <c r="I143" s="16">
        <v>95</v>
      </c>
      <c r="J143" s="1"/>
    </row>
    <row r="144" spans="1:10" ht="51" hidden="1" outlineLevel="5">
      <c r="A144" s="12" t="s">
        <v>411</v>
      </c>
      <c r="B144" s="13" t="s">
        <v>82</v>
      </c>
      <c r="C144" s="13" t="s">
        <v>106</v>
      </c>
      <c r="D144" s="13" t="s">
        <v>360</v>
      </c>
      <c r="E144" s="13"/>
      <c r="F144" s="16">
        <v>27.5</v>
      </c>
      <c r="G144" s="16">
        <f>G145</f>
        <v>27.5</v>
      </c>
      <c r="H144" s="16">
        <v>27.5</v>
      </c>
      <c r="I144" s="16">
        <f>I145</f>
        <v>27.5</v>
      </c>
      <c r="J144" s="1"/>
    </row>
    <row r="145" spans="1:10" ht="38.25" hidden="1" outlineLevel="6">
      <c r="A145" s="12" t="s">
        <v>103</v>
      </c>
      <c r="B145" s="13" t="s">
        <v>82</v>
      </c>
      <c r="C145" s="13" t="s">
        <v>106</v>
      </c>
      <c r="D145" s="13" t="s">
        <v>360</v>
      </c>
      <c r="E145" s="13" t="s">
        <v>104</v>
      </c>
      <c r="F145" s="16">
        <v>27.5</v>
      </c>
      <c r="G145" s="16">
        <v>27.5</v>
      </c>
      <c r="H145" s="16">
        <v>27.5</v>
      </c>
      <c r="I145" s="16">
        <v>27.5</v>
      </c>
      <c r="J145" s="1"/>
    </row>
    <row r="146" spans="1:10" ht="51" hidden="1" outlineLevel="5">
      <c r="A146" s="12" t="s">
        <v>314</v>
      </c>
      <c r="B146" s="13" t="s">
        <v>82</v>
      </c>
      <c r="C146" s="13" t="s">
        <v>106</v>
      </c>
      <c r="D146" s="13" t="s">
        <v>111</v>
      </c>
      <c r="E146" s="13"/>
      <c r="F146" s="16">
        <v>2000</v>
      </c>
      <c r="G146" s="16">
        <f>G147</f>
        <v>2000</v>
      </c>
      <c r="H146" s="16">
        <v>2000</v>
      </c>
      <c r="I146" s="16">
        <f>I147</f>
        <v>2000</v>
      </c>
      <c r="J146" s="1"/>
    </row>
    <row r="147" spans="1:10" ht="38.25" hidden="1" outlineLevel="6">
      <c r="A147" s="12" t="s">
        <v>103</v>
      </c>
      <c r="B147" s="13" t="s">
        <v>82</v>
      </c>
      <c r="C147" s="13" t="s">
        <v>106</v>
      </c>
      <c r="D147" s="13" t="s">
        <v>111</v>
      </c>
      <c r="E147" s="13" t="s">
        <v>104</v>
      </c>
      <c r="F147" s="16">
        <v>2000</v>
      </c>
      <c r="G147" s="16">
        <v>2000</v>
      </c>
      <c r="H147" s="16">
        <v>2000</v>
      </c>
      <c r="I147" s="16">
        <v>2000</v>
      </c>
      <c r="J147" s="1"/>
    </row>
    <row r="148" spans="1:10" ht="25.5" hidden="1" outlineLevel="5">
      <c r="A148" s="12" t="s">
        <v>112</v>
      </c>
      <c r="B148" s="13" t="s">
        <v>82</v>
      </c>
      <c r="C148" s="13" t="s">
        <v>106</v>
      </c>
      <c r="D148" s="13" t="s">
        <v>113</v>
      </c>
      <c r="E148" s="13"/>
      <c r="F148" s="16">
        <v>5.7</v>
      </c>
      <c r="G148" s="16">
        <f>G149</f>
        <v>5.7</v>
      </c>
      <c r="H148" s="16">
        <v>5.7</v>
      </c>
      <c r="I148" s="16">
        <f>I149</f>
        <v>5.7</v>
      </c>
      <c r="J148" s="1"/>
    </row>
    <row r="149" spans="1:10" ht="38.25" hidden="1" outlineLevel="6">
      <c r="A149" s="12" t="s">
        <v>103</v>
      </c>
      <c r="B149" s="13" t="s">
        <v>82</v>
      </c>
      <c r="C149" s="13" t="s">
        <v>106</v>
      </c>
      <c r="D149" s="13" t="s">
        <v>113</v>
      </c>
      <c r="E149" s="13" t="s">
        <v>104</v>
      </c>
      <c r="F149" s="16">
        <v>5.7</v>
      </c>
      <c r="G149" s="16">
        <v>5.7</v>
      </c>
      <c r="H149" s="16">
        <v>5.7</v>
      </c>
      <c r="I149" s="16">
        <v>5.7</v>
      </c>
      <c r="J149" s="1"/>
    </row>
    <row r="150" spans="1:10" ht="63.75" hidden="1" outlineLevel="6">
      <c r="A150" s="18" t="s">
        <v>432</v>
      </c>
      <c r="B150" s="19" t="s">
        <v>82</v>
      </c>
      <c r="C150" s="19" t="s">
        <v>106</v>
      </c>
      <c r="D150" s="19" t="s">
        <v>232</v>
      </c>
      <c r="E150" s="19"/>
      <c r="F150" s="16">
        <v>0</v>
      </c>
      <c r="G150" s="16">
        <f>G151+G153</f>
        <v>17.100000000000001</v>
      </c>
      <c r="H150" s="16">
        <v>0</v>
      </c>
      <c r="I150" s="16">
        <f>I151+I153</f>
        <v>17.100000000000001</v>
      </c>
      <c r="J150" s="1"/>
    </row>
    <row r="151" spans="1:10" hidden="1" outlineLevel="6">
      <c r="A151" s="18" t="s">
        <v>441</v>
      </c>
      <c r="B151" s="19" t="s">
        <v>82</v>
      </c>
      <c r="C151" s="19" t="s">
        <v>106</v>
      </c>
      <c r="D151" s="19" t="s">
        <v>237</v>
      </c>
      <c r="E151" s="19"/>
      <c r="F151" s="16">
        <v>0</v>
      </c>
      <c r="G151" s="16">
        <f>G152</f>
        <v>9</v>
      </c>
      <c r="H151" s="16">
        <v>0</v>
      </c>
      <c r="I151" s="16">
        <f>I152</f>
        <v>9</v>
      </c>
      <c r="J151" s="1"/>
    </row>
    <row r="152" spans="1:10" ht="38.25" hidden="1" outlineLevel="6">
      <c r="A152" s="18" t="s">
        <v>437</v>
      </c>
      <c r="B152" s="19" t="s">
        <v>82</v>
      </c>
      <c r="C152" s="19" t="s">
        <v>106</v>
      </c>
      <c r="D152" s="19" t="s">
        <v>237</v>
      </c>
      <c r="E152" s="19" t="s">
        <v>104</v>
      </c>
      <c r="F152" s="16">
        <v>0</v>
      </c>
      <c r="G152" s="16">
        <v>9</v>
      </c>
      <c r="H152" s="16">
        <v>0</v>
      </c>
      <c r="I152" s="16">
        <v>9</v>
      </c>
      <c r="J152" s="1"/>
    </row>
    <row r="153" spans="1:10" hidden="1" outlineLevel="6">
      <c r="A153" s="18" t="s">
        <v>442</v>
      </c>
      <c r="B153" s="19" t="s">
        <v>82</v>
      </c>
      <c r="C153" s="19" t="s">
        <v>106</v>
      </c>
      <c r="D153" s="19" t="s">
        <v>383</v>
      </c>
      <c r="E153" s="19"/>
      <c r="F153" s="16">
        <v>0</v>
      </c>
      <c r="G153" s="16">
        <f>G154</f>
        <v>8.1</v>
      </c>
      <c r="H153" s="16">
        <v>0</v>
      </c>
      <c r="I153" s="16">
        <f>I154</f>
        <v>8.1</v>
      </c>
      <c r="J153" s="1"/>
    </row>
    <row r="154" spans="1:10" ht="51" hidden="1" outlineLevel="6">
      <c r="A154" s="18" t="s">
        <v>435</v>
      </c>
      <c r="B154" s="19" t="s">
        <v>82</v>
      </c>
      <c r="C154" s="19" t="s">
        <v>106</v>
      </c>
      <c r="D154" s="19" t="s">
        <v>383</v>
      </c>
      <c r="E154" s="19" t="s">
        <v>13</v>
      </c>
      <c r="F154" s="16">
        <v>0</v>
      </c>
      <c r="G154" s="16">
        <v>8.1</v>
      </c>
      <c r="H154" s="16">
        <v>0</v>
      </c>
      <c r="I154" s="16">
        <v>8.1</v>
      </c>
      <c r="J154" s="1"/>
    </row>
    <row r="155" spans="1:10" outlineLevel="5" collapsed="1">
      <c r="A155" s="12" t="s">
        <v>115</v>
      </c>
      <c r="B155" s="13" t="s">
        <v>82</v>
      </c>
      <c r="C155" s="13" t="s">
        <v>116</v>
      </c>
      <c r="D155" s="13"/>
      <c r="E155" s="13"/>
      <c r="F155" s="16">
        <v>38852.300000000003</v>
      </c>
      <c r="G155" s="16">
        <f>G156+G178+G181</f>
        <v>82265</v>
      </c>
      <c r="H155" s="16">
        <f t="shared" ref="H155:I155" si="9">H156+H178+H181</f>
        <v>38852.300000000003</v>
      </c>
      <c r="I155" s="16">
        <f t="shared" si="9"/>
        <v>73607.700000000012</v>
      </c>
      <c r="J155" s="1"/>
    </row>
    <row r="156" spans="1:10" ht="38.25" outlineLevel="6">
      <c r="A156" s="12" t="s">
        <v>358</v>
      </c>
      <c r="B156" s="13" t="s">
        <v>82</v>
      </c>
      <c r="C156" s="13" t="s">
        <v>116</v>
      </c>
      <c r="D156" s="13" t="s">
        <v>85</v>
      </c>
      <c r="E156" s="13"/>
      <c r="F156" s="16">
        <v>37917</v>
      </c>
      <c r="G156" s="16">
        <f>G157</f>
        <v>37917</v>
      </c>
      <c r="H156" s="16">
        <v>37917</v>
      </c>
      <c r="I156" s="16">
        <f>I157</f>
        <v>37917</v>
      </c>
      <c r="J156" s="1"/>
    </row>
    <row r="157" spans="1:10" ht="25.5" outlineLevel="3">
      <c r="A157" s="12" t="s">
        <v>117</v>
      </c>
      <c r="B157" s="13" t="s">
        <v>82</v>
      </c>
      <c r="C157" s="13" t="s">
        <v>116</v>
      </c>
      <c r="D157" s="13" t="s">
        <v>118</v>
      </c>
      <c r="E157" s="13"/>
      <c r="F157" s="16">
        <v>37917</v>
      </c>
      <c r="G157" s="16">
        <f>G158+G160+G162+G164+G166+G168+G170+G172+G174+G176</f>
        <v>37917</v>
      </c>
      <c r="H157" s="16">
        <v>37917</v>
      </c>
      <c r="I157" s="16">
        <f>I158+I160+I162+I164+I166+I168+I170+I172+I174+I176</f>
        <v>37917</v>
      </c>
      <c r="J157" s="1"/>
    </row>
    <row r="158" spans="1:10" ht="63.75" outlineLevel="5">
      <c r="A158" s="12" t="s">
        <v>315</v>
      </c>
      <c r="B158" s="13" t="s">
        <v>82</v>
      </c>
      <c r="C158" s="13" t="s">
        <v>116</v>
      </c>
      <c r="D158" s="13" t="s">
        <v>119</v>
      </c>
      <c r="E158" s="13"/>
      <c r="F158" s="16">
        <v>6265.5</v>
      </c>
      <c r="G158" s="16">
        <f>G159</f>
        <v>6265.5</v>
      </c>
      <c r="H158" s="16">
        <v>6265.5</v>
      </c>
      <c r="I158" s="16">
        <f>I159</f>
        <v>4668.7</v>
      </c>
      <c r="J158" s="1"/>
    </row>
    <row r="159" spans="1:10" ht="38.25" outlineLevel="6">
      <c r="A159" s="12" t="s">
        <v>12</v>
      </c>
      <c r="B159" s="13" t="s">
        <v>82</v>
      </c>
      <c r="C159" s="13" t="s">
        <v>116</v>
      </c>
      <c r="D159" s="13" t="s">
        <v>119</v>
      </c>
      <c r="E159" s="13" t="s">
        <v>13</v>
      </c>
      <c r="F159" s="16">
        <v>6265.5</v>
      </c>
      <c r="G159" s="16">
        <v>6265.5</v>
      </c>
      <c r="H159" s="16">
        <v>6265.5</v>
      </c>
      <c r="I159" s="16">
        <v>4668.7</v>
      </c>
      <c r="J159" s="1"/>
    </row>
    <row r="160" spans="1:10" ht="63.75" outlineLevel="2">
      <c r="A160" s="12" t="s">
        <v>120</v>
      </c>
      <c r="B160" s="13" t="s">
        <v>82</v>
      </c>
      <c r="C160" s="13" t="s">
        <v>116</v>
      </c>
      <c r="D160" s="13" t="s">
        <v>121</v>
      </c>
      <c r="E160" s="13"/>
      <c r="F160" s="16">
        <v>2500</v>
      </c>
      <c r="G160" s="16">
        <f>G161</f>
        <v>2500</v>
      </c>
      <c r="H160" s="16">
        <v>2500</v>
      </c>
      <c r="I160" s="16">
        <f>I161</f>
        <v>1000</v>
      </c>
      <c r="J160" s="1"/>
    </row>
    <row r="161" spans="1:10" ht="38.25" outlineLevel="3">
      <c r="A161" s="12" t="s">
        <v>12</v>
      </c>
      <c r="B161" s="13" t="s">
        <v>82</v>
      </c>
      <c r="C161" s="13" t="s">
        <v>116</v>
      </c>
      <c r="D161" s="13" t="s">
        <v>121</v>
      </c>
      <c r="E161" s="13" t="s">
        <v>13</v>
      </c>
      <c r="F161" s="16">
        <v>2500</v>
      </c>
      <c r="G161" s="16">
        <v>2500</v>
      </c>
      <c r="H161" s="16">
        <v>2500</v>
      </c>
      <c r="I161" s="16">
        <v>1000</v>
      </c>
      <c r="J161" s="1"/>
    </row>
    <row r="162" spans="1:10" ht="38.25" hidden="1" outlineLevel="5">
      <c r="A162" s="12" t="s">
        <v>122</v>
      </c>
      <c r="B162" s="13" t="s">
        <v>82</v>
      </c>
      <c r="C162" s="13" t="s">
        <v>116</v>
      </c>
      <c r="D162" s="13" t="s">
        <v>123</v>
      </c>
      <c r="E162" s="13"/>
      <c r="F162" s="16">
        <v>2000</v>
      </c>
      <c r="G162" s="16">
        <f>G163</f>
        <v>2000</v>
      </c>
      <c r="H162" s="16">
        <v>2000</v>
      </c>
      <c r="I162" s="16">
        <f>I163</f>
        <v>500</v>
      </c>
      <c r="J162" s="1"/>
    </row>
    <row r="163" spans="1:10" ht="38.25" hidden="1" outlineLevel="6">
      <c r="A163" s="12" t="s">
        <v>12</v>
      </c>
      <c r="B163" s="13" t="s">
        <v>82</v>
      </c>
      <c r="C163" s="13" t="s">
        <v>116</v>
      </c>
      <c r="D163" s="13" t="s">
        <v>123</v>
      </c>
      <c r="E163" s="13" t="s">
        <v>13</v>
      </c>
      <c r="F163" s="16">
        <v>2000</v>
      </c>
      <c r="G163" s="16">
        <v>2000</v>
      </c>
      <c r="H163" s="16">
        <v>2000</v>
      </c>
      <c r="I163" s="16">
        <v>500</v>
      </c>
      <c r="J163" s="1"/>
    </row>
    <row r="164" spans="1:10" ht="25.5" outlineLevel="5" collapsed="1">
      <c r="A164" s="12" t="s">
        <v>361</v>
      </c>
      <c r="B164" s="13" t="s">
        <v>82</v>
      </c>
      <c r="C164" s="13" t="s">
        <v>116</v>
      </c>
      <c r="D164" s="13" t="s">
        <v>124</v>
      </c>
      <c r="E164" s="13"/>
      <c r="F164" s="16">
        <v>16185.5</v>
      </c>
      <c r="G164" s="16">
        <f>G165</f>
        <v>16185.5</v>
      </c>
      <c r="H164" s="16">
        <v>16185.5</v>
      </c>
      <c r="I164" s="16">
        <f>I165</f>
        <v>20782.3</v>
      </c>
      <c r="J164" s="1"/>
    </row>
    <row r="165" spans="1:10" ht="38.25" outlineLevel="6">
      <c r="A165" s="12" t="s">
        <v>12</v>
      </c>
      <c r="B165" s="13" t="s">
        <v>82</v>
      </c>
      <c r="C165" s="13" t="s">
        <v>116</v>
      </c>
      <c r="D165" s="13" t="s">
        <v>124</v>
      </c>
      <c r="E165" s="13" t="s">
        <v>13</v>
      </c>
      <c r="F165" s="16">
        <v>16185.5</v>
      </c>
      <c r="G165" s="16">
        <v>16185.5</v>
      </c>
      <c r="H165" s="16">
        <v>16185.5</v>
      </c>
      <c r="I165" s="16">
        <v>20782.3</v>
      </c>
      <c r="J165" s="1"/>
    </row>
    <row r="166" spans="1:10" ht="25.5" hidden="1" outlineLevel="5">
      <c r="A166" s="12" t="s">
        <v>125</v>
      </c>
      <c r="B166" s="13" t="s">
        <v>82</v>
      </c>
      <c r="C166" s="13" t="s">
        <v>116</v>
      </c>
      <c r="D166" s="13" t="s">
        <v>126</v>
      </c>
      <c r="E166" s="13"/>
      <c r="F166" s="16">
        <v>1250</v>
      </c>
      <c r="G166" s="16">
        <f>G167</f>
        <v>1250</v>
      </c>
      <c r="H166" s="16">
        <v>1250</v>
      </c>
      <c r="I166" s="16">
        <f>I167</f>
        <v>1250</v>
      </c>
      <c r="J166" s="1"/>
    </row>
    <row r="167" spans="1:10" ht="38.25" hidden="1" outlineLevel="6">
      <c r="A167" s="12" t="s">
        <v>12</v>
      </c>
      <c r="B167" s="13" t="s">
        <v>82</v>
      </c>
      <c r="C167" s="13" t="s">
        <v>116</v>
      </c>
      <c r="D167" s="13" t="s">
        <v>126</v>
      </c>
      <c r="E167" s="13" t="s">
        <v>13</v>
      </c>
      <c r="F167" s="16">
        <v>1250</v>
      </c>
      <c r="G167" s="16">
        <v>1250</v>
      </c>
      <c r="H167" s="16">
        <v>1250</v>
      </c>
      <c r="I167" s="16">
        <v>1250</v>
      </c>
      <c r="J167" s="1"/>
    </row>
    <row r="168" spans="1:10" ht="51" hidden="1" outlineLevel="5">
      <c r="A168" s="12" t="s">
        <v>127</v>
      </c>
      <c r="B168" s="13" t="s">
        <v>82</v>
      </c>
      <c r="C168" s="13" t="s">
        <v>116</v>
      </c>
      <c r="D168" s="13" t="s">
        <v>128</v>
      </c>
      <c r="E168" s="13"/>
      <c r="F168" s="16">
        <v>7350</v>
      </c>
      <c r="G168" s="16">
        <f>G169</f>
        <v>7350</v>
      </c>
      <c r="H168" s="16">
        <v>7350</v>
      </c>
      <c r="I168" s="16">
        <f>I169</f>
        <v>7350</v>
      </c>
      <c r="J168" s="1"/>
    </row>
    <row r="169" spans="1:10" ht="38.25" hidden="1" outlineLevel="6">
      <c r="A169" s="12" t="s">
        <v>12</v>
      </c>
      <c r="B169" s="13" t="s">
        <v>82</v>
      </c>
      <c r="C169" s="13" t="s">
        <v>116</v>
      </c>
      <c r="D169" s="13" t="s">
        <v>128</v>
      </c>
      <c r="E169" s="13" t="s">
        <v>13</v>
      </c>
      <c r="F169" s="16">
        <v>7350</v>
      </c>
      <c r="G169" s="16">
        <v>7350</v>
      </c>
      <c r="H169" s="16">
        <v>7350</v>
      </c>
      <c r="I169" s="16">
        <v>7350</v>
      </c>
      <c r="J169" s="1"/>
    </row>
    <row r="170" spans="1:10" ht="38.25" hidden="1" outlineLevel="5">
      <c r="A170" s="12" t="s">
        <v>129</v>
      </c>
      <c r="B170" s="13" t="s">
        <v>82</v>
      </c>
      <c r="C170" s="13" t="s">
        <v>116</v>
      </c>
      <c r="D170" s="13" t="s">
        <v>130</v>
      </c>
      <c r="E170" s="13"/>
      <c r="F170" s="16">
        <v>1350</v>
      </c>
      <c r="G170" s="16">
        <f>G171</f>
        <v>1350</v>
      </c>
      <c r="H170" s="16">
        <v>1350</v>
      </c>
      <c r="I170" s="16">
        <f>I171</f>
        <v>1350</v>
      </c>
      <c r="J170" s="1"/>
    </row>
    <row r="171" spans="1:10" ht="38.25" hidden="1" outlineLevel="6">
      <c r="A171" s="12" t="s">
        <v>12</v>
      </c>
      <c r="B171" s="13" t="s">
        <v>82</v>
      </c>
      <c r="C171" s="13" t="s">
        <v>116</v>
      </c>
      <c r="D171" s="13" t="s">
        <v>130</v>
      </c>
      <c r="E171" s="13" t="s">
        <v>13</v>
      </c>
      <c r="F171" s="16">
        <v>1350</v>
      </c>
      <c r="G171" s="16">
        <v>1350</v>
      </c>
      <c r="H171" s="16">
        <v>1350</v>
      </c>
      <c r="I171" s="16">
        <v>1350</v>
      </c>
      <c r="J171" s="1"/>
    </row>
    <row r="172" spans="1:10" ht="63.75" hidden="1" outlineLevel="5">
      <c r="A172" s="12" t="s">
        <v>131</v>
      </c>
      <c r="B172" s="13" t="s">
        <v>82</v>
      </c>
      <c r="C172" s="13" t="s">
        <v>116</v>
      </c>
      <c r="D172" s="13" t="s">
        <v>132</v>
      </c>
      <c r="E172" s="13"/>
      <c r="F172" s="16">
        <v>692.9</v>
      </c>
      <c r="G172" s="16">
        <f>G173</f>
        <v>692.9</v>
      </c>
      <c r="H172" s="16">
        <v>692.9</v>
      </c>
      <c r="I172" s="16">
        <f>I173</f>
        <v>692.9</v>
      </c>
      <c r="J172" s="1"/>
    </row>
    <row r="173" spans="1:10" ht="38.25" hidden="1" outlineLevel="6">
      <c r="A173" s="12" t="s">
        <v>12</v>
      </c>
      <c r="B173" s="13" t="s">
        <v>82</v>
      </c>
      <c r="C173" s="13" t="s">
        <v>116</v>
      </c>
      <c r="D173" s="13" t="s">
        <v>132</v>
      </c>
      <c r="E173" s="13" t="s">
        <v>13</v>
      </c>
      <c r="F173" s="16">
        <v>692.9</v>
      </c>
      <c r="G173" s="16">
        <v>692.9</v>
      </c>
      <c r="H173" s="16">
        <v>692.9</v>
      </c>
      <c r="I173" s="16">
        <v>692.9</v>
      </c>
      <c r="J173" s="1"/>
    </row>
    <row r="174" spans="1:10" ht="51" hidden="1" outlineLevel="5">
      <c r="A174" s="12" t="s">
        <v>316</v>
      </c>
      <c r="B174" s="13" t="s">
        <v>82</v>
      </c>
      <c r="C174" s="13" t="s">
        <v>116</v>
      </c>
      <c r="D174" s="13" t="s">
        <v>133</v>
      </c>
      <c r="E174" s="13"/>
      <c r="F174" s="16">
        <v>223.1</v>
      </c>
      <c r="G174" s="16">
        <f>G175</f>
        <v>223.1</v>
      </c>
      <c r="H174" s="16">
        <v>223.1</v>
      </c>
      <c r="I174" s="16">
        <f>I175</f>
        <v>223.1</v>
      </c>
      <c r="J174" s="1"/>
    </row>
    <row r="175" spans="1:10" ht="38.25" hidden="1" outlineLevel="6">
      <c r="A175" s="12" t="s">
        <v>12</v>
      </c>
      <c r="B175" s="13" t="s">
        <v>82</v>
      </c>
      <c r="C175" s="13" t="s">
        <v>116</v>
      </c>
      <c r="D175" s="13" t="s">
        <v>133</v>
      </c>
      <c r="E175" s="13" t="s">
        <v>13</v>
      </c>
      <c r="F175" s="16">
        <v>223.1</v>
      </c>
      <c r="G175" s="16">
        <v>223.1</v>
      </c>
      <c r="H175" s="16">
        <v>223.1</v>
      </c>
      <c r="I175" s="16">
        <v>223.1</v>
      </c>
      <c r="J175" s="1"/>
    </row>
    <row r="176" spans="1:10" s="4" customFormat="1" hidden="1" outlineLevel="5">
      <c r="A176" s="12" t="s">
        <v>317</v>
      </c>
      <c r="B176" s="13" t="s">
        <v>82</v>
      </c>
      <c r="C176" s="13" t="s">
        <v>116</v>
      </c>
      <c r="D176" s="13" t="s">
        <v>134</v>
      </c>
      <c r="E176" s="13"/>
      <c r="F176" s="16">
        <v>100</v>
      </c>
      <c r="G176" s="16">
        <f>G177</f>
        <v>100</v>
      </c>
      <c r="H176" s="16">
        <v>100</v>
      </c>
      <c r="I176" s="16">
        <f>I177</f>
        <v>100</v>
      </c>
      <c r="J176" s="3"/>
    </row>
    <row r="177" spans="1:10" ht="38.25" hidden="1" outlineLevel="6">
      <c r="A177" s="12" t="s">
        <v>12</v>
      </c>
      <c r="B177" s="13" t="s">
        <v>82</v>
      </c>
      <c r="C177" s="13" t="s">
        <v>116</v>
      </c>
      <c r="D177" s="13" t="s">
        <v>134</v>
      </c>
      <c r="E177" s="13" t="s">
        <v>13</v>
      </c>
      <c r="F177" s="16">
        <v>100</v>
      </c>
      <c r="G177" s="16">
        <v>100</v>
      </c>
      <c r="H177" s="16">
        <v>100</v>
      </c>
      <c r="I177" s="16">
        <v>100</v>
      </c>
      <c r="J177" s="1"/>
    </row>
    <row r="178" spans="1:10" ht="38.25" hidden="1" outlineLevel="5">
      <c r="A178" s="12" t="s">
        <v>362</v>
      </c>
      <c r="B178" s="13" t="s">
        <v>82</v>
      </c>
      <c r="C178" s="13" t="s">
        <v>116</v>
      </c>
      <c r="D178" s="13" t="s">
        <v>114</v>
      </c>
      <c r="E178" s="13"/>
      <c r="F178" s="16">
        <v>935.3</v>
      </c>
      <c r="G178" s="16">
        <f>G179</f>
        <v>935.3</v>
      </c>
      <c r="H178" s="16">
        <v>935.3</v>
      </c>
      <c r="I178" s="16">
        <f>I179</f>
        <v>935.3</v>
      </c>
      <c r="J178" s="1"/>
    </row>
    <row r="179" spans="1:10" ht="76.5" hidden="1" outlineLevel="6">
      <c r="A179" s="12" t="s">
        <v>363</v>
      </c>
      <c r="B179" s="13" t="s">
        <v>82</v>
      </c>
      <c r="C179" s="13" t="s">
        <v>116</v>
      </c>
      <c r="D179" s="13" t="s">
        <v>135</v>
      </c>
      <c r="E179" s="13"/>
      <c r="F179" s="16">
        <v>935.3</v>
      </c>
      <c r="G179" s="16">
        <f>G180</f>
        <v>935.3</v>
      </c>
      <c r="H179" s="16">
        <v>935.3</v>
      </c>
      <c r="I179" s="16">
        <f>I180</f>
        <v>935.3</v>
      </c>
      <c r="J179" s="1"/>
    </row>
    <row r="180" spans="1:10" ht="38.25" hidden="1" outlineLevel="5">
      <c r="A180" s="12" t="s">
        <v>12</v>
      </c>
      <c r="B180" s="13" t="s">
        <v>82</v>
      </c>
      <c r="C180" s="13" t="s">
        <v>116</v>
      </c>
      <c r="D180" s="13" t="s">
        <v>135</v>
      </c>
      <c r="E180" s="13" t="s">
        <v>13</v>
      </c>
      <c r="F180" s="16">
        <v>935.3</v>
      </c>
      <c r="G180" s="16">
        <v>935.3</v>
      </c>
      <c r="H180" s="16">
        <v>935.3</v>
      </c>
      <c r="I180" s="16">
        <v>935.3</v>
      </c>
      <c r="J180" s="1"/>
    </row>
    <row r="181" spans="1:10" ht="63.75" outlineLevel="5">
      <c r="A181" s="18" t="s">
        <v>443</v>
      </c>
      <c r="B181" s="19" t="s">
        <v>82</v>
      </c>
      <c r="C181" s="19" t="s">
        <v>116</v>
      </c>
      <c r="D181" s="19" t="s">
        <v>238</v>
      </c>
      <c r="E181" s="19"/>
      <c r="F181" s="16">
        <f>F182</f>
        <v>0</v>
      </c>
      <c r="G181" s="16">
        <f t="shared" ref="G181:I182" si="10">G182</f>
        <v>43412.7</v>
      </c>
      <c r="H181" s="16">
        <f t="shared" si="10"/>
        <v>0</v>
      </c>
      <c r="I181" s="16">
        <f t="shared" si="10"/>
        <v>34755.4</v>
      </c>
      <c r="J181" s="1"/>
    </row>
    <row r="182" spans="1:10" ht="38.25" outlineLevel="5">
      <c r="A182" s="18" t="s">
        <v>445</v>
      </c>
      <c r="B182" s="19" t="s">
        <v>82</v>
      </c>
      <c r="C182" s="19" t="s">
        <v>116</v>
      </c>
      <c r="D182" s="19" t="s">
        <v>240</v>
      </c>
      <c r="E182" s="19"/>
      <c r="F182" s="16">
        <f>F183</f>
        <v>0</v>
      </c>
      <c r="G182" s="16">
        <f t="shared" si="10"/>
        <v>43412.7</v>
      </c>
      <c r="H182" s="16">
        <f t="shared" si="10"/>
        <v>0</v>
      </c>
      <c r="I182" s="16">
        <f t="shared" si="10"/>
        <v>34755.4</v>
      </c>
      <c r="J182" s="1"/>
    </row>
    <row r="183" spans="1:10" ht="40.5" customHeight="1" outlineLevel="5">
      <c r="A183" s="18" t="s">
        <v>435</v>
      </c>
      <c r="B183" s="19" t="s">
        <v>82</v>
      </c>
      <c r="C183" s="19" t="s">
        <v>116</v>
      </c>
      <c r="D183" s="19" t="s">
        <v>240</v>
      </c>
      <c r="E183" s="19" t="s">
        <v>13</v>
      </c>
      <c r="F183" s="16">
        <v>0</v>
      </c>
      <c r="G183" s="16">
        <v>43412.7</v>
      </c>
      <c r="H183" s="16">
        <v>0</v>
      </c>
      <c r="I183" s="16">
        <v>34755.4</v>
      </c>
      <c r="J183" s="1"/>
    </row>
    <row r="184" spans="1:10" ht="25.5" hidden="1" outlineLevel="6">
      <c r="A184" s="12" t="s">
        <v>136</v>
      </c>
      <c r="B184" s="13" t="s">
        <v>82</v>
      </c>
      <c r="C184" s="13" t="s">
        <v>137</v>
      </c>
      <c r="D184" s="13"/>
      <c r="E184" s="13"/>
      <c r="F184" s="16">
        <v>8424.6</v>
      </c>
      <c r="G184" s="16">
        <f>G185+G194</f>
        <v>8424.6</v>
      </c>
      <c r="H184" s="16">
        <v>8513.5</v>
      </c>
      <c r="I184" s="16">
        <f>I185+I194</f>
        <v>8513.5</v>
      </c>
      <c r="J184" s="1"/>
    </row>
    <row r="185" spans="1:10" ht="38.25" hidden="1" outlineLevel="3">
      <c r="A185" s="12" t="s">
        <v>358</v>
      </c>
      <c r="B185" s="13" t="s">
        <v>82</v>
      </c>
      <c r="C185" s="13" t="s">
        <v>137</v>
      </c>
      <c r="D185" s="13" t="s">
        <v>85</v>
      </c>
      <c r="E185" s="13"/>
      <c r="F185" s="16">
        <v>8324.6</v>
      </c>
      <c r="G185" s="16">
        <f>G186+G190</f>
        <v>8324.6</v>
      </c>
      <c r="H185" s="16">
        <v>8413.5</v>
      </c>
      <c r="I185" s="16">
        <f>I186+I190</f>
        <v>8413.5</v>
      </c>
      <c r="J185" s="1"/>
    </row>
    <row r="186" spans="1:10" ht="25.5" hidden="1" outlineLevel="5">
      <c r="A186" s="12" t="s">
        <v>96</v>
      </c>
      <c r="B186" s="13" t="s">
        <v>82</v>
      </c>
      <c r="C186" s="13" t="s">
        <v>137</v>
      </c>
      <c r="D186" s="13" t="s">
        <v>97</v>
      </c>
      <c r="E186" s="13"/>
      <c r="F186" s="16">
        <v>593.5</v>
      </c>
      <c r="G186" s="16">
        <f>G187</f>
        <v>593.5</v>
      </c>
      <c r="H186" s="16">
        <v>682.4</v>
      </c>
      <c r="I186" s="16">
        <f>I187</f>
        <v>682.40000000000009</v>
      </c>
      <c r="J186" s="1"/>
    </row>
    <row r="187" spans="1:10" ht="25.5" hidden="1" outlineLevel="6">
      <c r="A187" s="12" t="s">
        <v>318</v>
      </c>
      <c r="B187" s="13" t="s">
        <v>82</v>
      </c>
      <c r="C187" s="13" t="s">
        <v>137</v>
      </c>
      <c r="D187" s="13" t="s">
        <v>138</v>
      </c>
      <c r="E187" s="13"/>
      <c r="F187" s="16">
        <v>593.5</v>
      </c>
      <c r="G187" s="16">
        <f>G188+G189</f>
        <v>593.5</v>
      </c>
      <c r="H187" s="16">
        <v>682.4</v>
      </c>
      <c r="I187" s="16">
        <f>I188+I189</f>
        <v>682.40000000000009</v>
      </c>
      <c r="J187" s="1"/>
    </row>
    <row r="188" spans="1:10" ht="81.599999999999994" hidden="1" customHeight="1" outlineLevel="2">
      <c r="A188" s="12" t="s">
        <v>8</v>
      </c>
      <c r="B188" s="13" t="s">
        <v>82</v>
      </c>
      <c r="C188" s="13" t="s">
        <v>137</v>
      </c>
      <c r="D188" s="13" t="s">
        <v>138</v>
      </c>
      <c r="E188" s="13" t="s">
        <v>9</v>
      </c>
      <c r="F188" s="16">
        <v>572.79999999999995</v>
      </c>
      <c r="G188" s="16">
        <v>572.79999999999995</v>
      </c>
      <c r="H188" s="16">
        <v>661.7</v>
      </c>
      <c r="I188" s="16">
        <v>661.7</v>
      </c>
      <c r="J188" s="1"/>
    </row>
    <row r="189" spans="1:10" ht="38.25" hidden="1" outlineLevel="3">
      <c r="A189" s="12" t="s">
        <v>12</v>
      </c>
      <c r="B189" s="13" t="s">
        <v>82</v>
      </c>
      <c r="C189" s="13" t="s">
        <v>137</v>
      </c>
      <c r="D189" s="13" t="s">
        <v>138</v>
      </c>
      <c r="E189" s="13" t="s">
        <v>13</v>
      </c>
      <c r="F189" s="16">
        <v>20.7</v>
      </c>
      <c r="G189" s="16">
        <v>20.7</v>
      </c>
      <c r="H189" s="16">
        <v>20.7</v>
      </c>
      <c r="I189" s="16">
        <v>20.7</v>
      </c>
      <c r="J189" s="1"/>
    </row>
    <row r="190" spans="1:10" ht="25.5" hidden="1" outlineLevel="4">
      <c r="A190" s="12" t="s">
        <v>364</v>
      </c>
      <c r="B190" s="13" t="s">
        <v>82</v>
      </c>
      <c r="C190" s="13" t="s">
        <v>137</v>
      </c>
      <c r="D190" s="13" t="s">
        <v>140</v>
      </c>
      <c r="E190" s="13"/>
      <c r="F190" s="16">
        <v>7731.1</v>
      </c>
      <c r="G190" s="16">
        <f>G191</f>
        <v>7731.1</v>
      </c>
      <c r="H190" s="16">
        <v>7731.1</v>
      </c>
      <c r="I190" s="16">
        <f>I191</f>
        <v>7731.1</v>
      </c>
      <c r="J190" s="1"/>
    </row>
    <row r="191" spans="1:10" ht="38.25" hidden="1" outlineLevel="5">
      <c r="A191" s="12" t="s">
        <v>141</v>
      </c>
      <c r="B191" s="13" t="s">
        <v>82</v>
      </c>
      <c r="C191" s="13" t="s">
        <v>137</v>
      </c>
      <c r="D191" s="13" t="s">
        <v>142</v>
      </c>
      <c r="E191" s="13"/>
      <c r="F191" s="16">
        <v>7731.1</v>
      </c>
      <c r="G191" s="16">
        <f>G192+G193</f>
        <v>7731.1</v>
      </c>
      <c r="H191" s="16">
        <v>7731.1</v>
      </c>
      <c r="I191" s="16">
        <f>I192+I193</f>
        <v>7731.1</v>
      </c>
      <c r="J191" s="1"/>
    </row>
    <row r="192" spans="1:10" ht="80.45" hidden="1" customHeight="1" outlineLevel="6">
      <c r="A192" s="12" t="s">
        <v>8</v>
      </c>
      <c r="B192" s="13" t="s">
        <v>82</v>
      </c>
      <c r="C192" s="13" t="s">
        <v>137</v>
      </c>
      <c r="D192" s="13" t="s">
        <v>142</v>
      </c>
      <c r="E192" s="13" t="s">
        <v>9</v>
      </c>
      <c r="F192" s="16">
        <v>7308.1</v>
      </c>
      <c r="G192" s="16">
        <v>7308.1</v>
      </c>
      <c r="H192" s="16">
        <v>7308.1</v>
      </c>
      <c r="I192" s="16">
        <v>7308.1</v>
      </c>
      <c r="J192" s="1"/>
    </row>
    <row r="193" spans="1:10" ht="38.25" hidden="1" outlineLevel="6">
      <c r="A193" s="12" t="s">
        <v>12</v>
      </c>
      <c r="B193" s="13" t="s">
        <v>82</v>
      </c>
      <c r="C193" s="13" t="s">
        <v>137</v>
      </c>
      <c r="D193" s="13" t="s">
        <v>142</v>
      </c>
      <c r="E193" s="13" t="s">
        <v>13</v>
      </c>
      <c r="F193" s="16">
        <v>423</v>
      </c>
      <c r="G193" s="16">
        <v>423</v>
      </c>
      <c r="H193" s="16">
        <v>423</v>
      </c>
      <c r="I193" s="16">
        <v>423</v>
      </c>
      <c r="J193" s="1"/>
    </row>
    <row r="194" spans="1:10" ht="25.5" hidden="1" outlineLevel="4">
      <c r="A194" s="12" t="s">
        <v>19</v>
      </c>
      <c r="B194" s="13" t="s">
        <v>82</v>
      </c>
      <c r="C194" s="13" t="s">
        <v>137</v>
      </c>
      <c r="D194" s="13" t="s">
        <v>20</v>
      </c>
      <c r="E194" s="13"/>
      <c r="F194" s="16">
        <v>100</v>
      </c>
      <c r="G194" s="16">
        <f>G195</f>
        <v>100</v>
      </c>
      <c r="H194" s="16">
        <v>100</v>
      </c>
      <c r="I194" s="16">
        <f>I195</f>
        <v>100</v>
      </c>
      <c r="J194" s="1"/>
    </row>
    <row r="195" spans="1:10" ht="25.5" hidden="1" outlineLevel="5">
      <c r="A195" s="12" t="s">
        <v>14</v>
      </c>
      <c r="B195" s="13" t="s">
        <v>82</v>
      </c>
      <c r="C195" s="13" t="s">
        <v>137</v>
      </c>
      <c r="D195" s="13" t="s">
        <v>20</v>
      </c>
      <c r="E195" s="13" t="s">
        <v>15</v>
      </c>
      <c r="F195" s="16">
        <v>100</v>
      </c>
      <c r="G195" s="16">
        <v>100</v>
      </c>
      <c r="H195" s="16">
        <v>100</v>
      </c>
      <c r="I195" s="16">
        <v>100</v>
      </c>
      <c r="J195" s="1"/>
    </row>
    <row r="196" spans="1:10" outlineLevel="5">
      <c r="A196" s="12" t="s">
        <v>155</v>
      </c>
      <c r="B196" s="19" t="s">
        <v>82</v>
      </c>
      <c r="C196" s="19" t="s">
        <v>156</v>
      </c>
      <c r="D196" s="19"/>
      <c r="E196" s="19"/>
      <c r="F196" s="16">
        <f>F197+F201</f>
        <v>0</v>
      </c>
      <c r="G196" s="16">
        <f>G197+G201</f>
        <v>275157.7</v>
      </c>
      <c r="H196" s="16">
        <f>H197+H201</f>
        <v>0</v>
      </c>
      <c r="I196" s="16">
        <f>I197+I201</f>
        <v>50.9</v>
      </c>
      <c r="J196" s="1"/>
    </row>
    <row r="197" spans="1:10" outlineLevel="5">
      <c r="A197" s="18" t="s">
        <v>241</v>
      </c>
      <c r="B197" s="19" t="s">
        <v>82</v>
      </c>
      <c r="C197" s="19" t="s">
        <v>242</v>
      </c>
      <c r="D197" s="19"/>
      <c r="E197" s="19"/>
      <c r="F197" s="16">
        <f>F198</f>
        <v>0</v>
      </c>
      <c r="G197" s="16">
        <f t="shared" ref="G197:I198" si="11">G198</f>
        <v>19.899999999999999</v>
      </c>
      <c r="H197" s="16">
        <f t="shared" si="11"/>
        <v>0</v>
      </c>
      <c r="I197" s="16">
        <f t="shared" si="11"/>
        <v>19.899999999999999</v>
      </c>
      <c r="J197" s="1"/>
    </row>
    <row r="198" spans="1:10" ht="63.75" outlineLevel="5">
      <c r="A198" s="18" t="s">
        <v>432</v>
      </c>
      <c r="B198" s="19" t="s">
        <v>82</v>
      </c>
      <c r="C198" s="19" t="s">
        <v>242</v>
      </c>
      <c r="D198" s="19" t="s">
        <v>232</v>
      </c>
      <c r="E198" s="19"/>
      <c r="F198" s="16">
        <f>F199</f>
        <v>0</v>
      </c>
      <c r="G198" s="16">
        <f t="shared" si="11"/>
        <v>19.899999999999999</v>
      </c>
      <c r="H198" s="16">
        <f t="shared" si="11"/>
        <v>0</v>
      </c>
      <c r="I198" s="16">
        <f t="shared" si="11"/>
        <v>19.899999999999999</v>
      </c>
      <c r="J198" s="1"/>
    </row>
    <row r="199" spans="1:10" ht="63.75" outlineLevel="5">
      <c r="A199" s="18" t="s">
        <v>446</v>
      </c>
      <c r="B199" s="19" t="s">
        <v>82</v>
      </c>
      <c r="C199" s="19" t="s">
        <v>242</v>
      </c>
      <c r="D199" s="19" t="s">
        <v>244</v>
      </c>
      <c r="E199" s="19"/>
      <c r="F199" s="16">
        <f>F200</f>
        <v>0</v>
      </c>
      <c r="G199" s="16">
        <f t="shared" ref="G199:I199" si="12">G200</f>
        <v>19.899999999999999</v>
      </c>
      <c r="H199" s="16">
        <f t="shared" si="12"/>
        <v>0</v>
      </c>
      <c r="I199" s="16">
        <f t="shared" si="12"/>
        <v>19.899999999999999</v>
      </c>
      <c r="J199" s="1"/>
    </row>
    <row r="200" spans="1:10" ht="38.25" outlineLevel="5">
      <c r="A200" s="18" t="s">
        <v>437</v>
      </c>
      <c r="B200" s="19" t="s">
        <v>82</v>
      </c>
      <c r="C200" s="19" t="s">
        <v>242</v>
      </c>
      <c r="D200" s="19" t="s">
        <v>244</v>
      </c>
      <c r="E200" s="19" t="s">
        <v>104</v>
      </c>
      <c r="F200" s="16">
        <v>0</v>
      </c>
      <c r="G200" s="16">
        <v>19.899999999999999</v>
      </c>
      <c r="H200" s="16">
        <v>0</v>
      </c>
      <c r="I200" s="16">
        <v>19.899999999999999</v>
      </c>
      <c r="J200" s="1"/>
    </row>
    <row r="201" spans="1:10" outlineLevel="5">
      <c r="A201" s="18" t="s">
        <v>245</v>
      </c>
      <c r="B201" s="19" t="s">
        <v>82</v>
      </c>
      <c r="C201" s="19" t="s">
        <v>246</v>
      </c>
      <c r="D201" s="19"/>
      <c r="E201" s="19"/>
      <c r="F201" s="16">
        <f>F202</f>
        <v>0</v>
      </c>
      <c r="G201" s="16">
        <f t="shared" ref="G201:I203" si="13">G202</f>
        <v>275137.8</v>
      </c>
      <c r="H201" s="16">
        <f t="shared" si="13"/>
        <v>0</v>
      </c>
      <c r="I201" s="16">
        <f t="shared" si="13"/>
        <v>31</v>
      </c>
      <c r="J201" s="1"/>
    </row>
    <row r="202" spans="1:10" ht="63.75" outlineLevel="5">
      <c r="A202" s="18" t="s">
        <v>432</v>
      </c>
      <c r="B202" s="19" t="s">
        <v>82</v>
      </c>
      <c r="C202" s="19" t="s">
        <v>246</v>
      </c>
      <c r="D202" s="19" t="s">
        <v>232</v>
      </c>
      <c r="E202" s="19"/>
      <c r="F202" s="16">
        <f>F203</f>
        <v>0</v>
      </c>
      <c r="G202" s="16">
        <f t="shared" si="13"/>
        <v>275137.8</v>
      </c>
      <c r="H202" s="16">
        <f t="shared" si="13"/>
        <v>0</v>
      </c>
      <c r="I202" s="16">
        <f t="shared" si="13"/>
        <v>31</v>
      </c>
      <c r="J202" s="1"/>
    </row>
    <row r="203" spans="1:10" ht="25.5" outlineLevel="5">
      <c r="A203" s="18" t="s">
        <v>447</v>
      </c>
      <c r="B203" s="19" t="s">
        <v>82</v>
      </c>
      <c r="C203" s="19" t="s">
        <v>246</v>
      </c>
      <c r="D203" s="19" t="s">
        <v>333</v>
      </c>
      <c r="E203" s="19"/>
      <c r="F203" s="16">
        <f>F204</f>
        <v>0</v>
      </c>
      <c r="G203" s="16">
        <f t="shared" si="13"/>
        <v>275137.8</v>
      </c>
      <c r="H203" s="16">
        <f t="shared" si="13"/>
        <v>0</v>
      </c>
      <c r="I203" s="16">
        <f t="shared" si="13"/>
        <v>31</v>
      </c>
      <c r="J203" s="1"/>
    </row>
    <row r="204" spans="1:10" ht="38.25" outlineLevel="5">
      <c r="A204" s="18" t="s">
        <v>437</v>
      </c>
      <c r="B204" s="19" t="s">
        <v>82</v>
      </c>
      <c r="C204" s="19" t="s">
        <v>246</v>
      </c>
      <c r="D204" s="19" t="s">
        <v>333</v>
      </c>
      <c r="E204" s="19" t="s">
        <v>104</v>
      </c>
      <c r="F204" s="16">
        <v>0</v>
      </c>
      <c r="G204" s="16">
        <v>275137.8</v>
      </c>
      <c r="H204" s="16">
        <v>0</v>
      </c>
      <c r="I204" s="16">
        <v>31</v>
      </c>
      <c r="J204" s="1"/>
    </row>
    <row r="205" spans="1:10" outlineLevel="5">
      <c r="A205" s="12" t="s">
        <v>179</v>
      </c>
      <c r="B205" s="19" t="s">
        <v>82</v>
      </c>
      <c r="C205" s="19" t="s">
        <v>180</v>
      </c>
      <c r="D205" s="19"/>
      <c r="E205" s="19"/>
      <c r="F205" s="16">
        <f>F206</f>
        <v>0</v>
      </c>
      <c r="G205" s="16">
        <f t="shared" ref="G205:I208" si="14">G206</f>
        <v>5</v>
      </c>
      <c r="H205" s="16">
        <f t="shared" si="14"/>
        <v>0</v>
      </c>
      <c r="I205" s="16">
        <f t="shared" si="14"/>
        <v>5</v>
      </c>
      <c r="J205" s="1"/>
    </row>
    <row r="206" spans="1:10" outlineLevel="5">
      <c r="A206" s="18" t="s">
        <v>181</v>
      </c>
      <c r="B206" s="19" t="s">
        <v>82</v>
      </c>
      <c r="C206" s="19" t="s">
        <v>182</v>
      </c>
      <c r="D206" s="19"/>
      <c r="E206" s="19"/>
      <c r="F206" s="16">
        <f>F207</f>
        <v>0</v>
      </c>
      <c r="G206" s="16">
        <f t="shared" si="14"/>
        <v>5</v>
      </c>
      <c r="H206" s="16">
        <f t="shared" si="14"/>
        <v>0</v>
      </c>
      <c r="I206" s="16">
        <f t="shared" si="14"/>
        <v>5</v>
      </c>
      <c r="J206" s="1"/>
    </row>
    <row r="207" spans="1:10" ht="63.75" outlineLevel="5">
      <c r="A207" s="18" t="s">
        <v>432</v>
      </c>
      <c r="B207" s="19" t="s">
        <v>82</v>
      </c>
      <c r="C207" s="19" t="s">
        <v>182</v>
      </c>
      <c r="D207" s="19" t="s">
        <v>232</v>
      </c>
      <c r="E207" s="19"/>
      <c r="F207" s="16">
        <f>F208</f>
        <v>0</v>
      </c>
      <c r="G207" s="16">
        <f t="shared" si="14"/>
        <v>5</v>
      </c>
      <c r="H207" s="16">
        <f t="shared" si="14"/>
        <v>0</v>
      </c>
      <c r="I207" s="16">
        <f t="shared" si="14"/>
        <v>5</v>
      </c>
      <c r="J207" s="1"/>
    </row>
    <row r="208" spans="1:10" outlineLevel="5">
      <c r="A208" s="18" t="s">
        <v>441</v>
      </c>
      <c r="B208" s="19" t="s">
        <v>82</v>
      </c>
      <c r="C208" s="19" t="s">
        <v>182</v>
      </c>
      <c r="D208" s="19" t="s">
        <v>237</v>
      </c>
      <c r="E208" s="19"/>
      <c r="F208" s="16">
        <f>F209</f>
        <v>0</v>
      </c>
      <c r="G208" s="16">
        <f t="shared" si="14"/>
        <v>5</v>
      </c>
      <c r="H208" s="16">
        <f t="shared" si="14"/>
        <v>0</v>
      </c>
      <c r="I208" s="16">
        <f t="shared" si="14"/>
        <v>5</v>
      </c>
      <c r="J208" s="1"/>
    </row>
    <row r="209" spans="1:10" ht="38.25" outlineLevel="5">
      <c r="A209" s="18" t="s">
        <v>437</v>
      </c>
      <c r="B209" s="19" t="s">
        <v>82</v>
      </c>
      <c r="C209" s="19" t="s">
        <v>182</v>
      </c>
      <c r="D209" s="19" t="s">
        <v>237</v>
      </c>
      <c r="E209" s="19" t="s">
        <v>104</v>
      </c>
      <c r="F209" s="16">
        <v>0</v>
      </c>
      <c r="G209" s="16">
        <v>5</v>
      </c>
      <c r="H209" s="16">
        <v>0</v>
      </c>
      <c r="I209" s="16">
        <v>5</v>
      </c>
      <c r="J209" s="1"/>
    </row>
    <row r="210" spans="1:10" hidden="1" outlineLevel="6">
      <c r="A210" s="12" t="s">
        <v>53</v>
      </c>
      <c r="B210" s="13" t="s">
        <v>82</v>
      </c>
      <c r="C210" s="13" t="s">
        <v>54</v>
      </c>
      <c r="D210" s="13"/>
      <c r="E210" s="13"/>
      <c r="F210" s="16">
        <v>808.5</v>
      </c>
      <c r="G210" s="16">
        <f>G211</f>
        <v>808.5</v>
      </c>
      <c r="H210" s="16">
        <v>808.5</v>
      </c>
      <c r="I210" s="16">
        <f>I211</f>
        <v>808.5</v>
      </c>
      <c r="J210" s="1"/>
    </row>
    <row r="211" spans="1:10" hidden="1" outlineLevel="6">
      <c r="A211" s="12" t="s">
        <v>68</v>
      </c>
      <c r="B211" s="13" t="s">
        <v>82</v>
      </c>
      <c r="C211" s="13" t="s">
        <v>69</v>
      </c>
      <c r="D211" s="13"/>
      <c r="E211" s="13"/>
      <c r="F211" s="16">
        <v>808.5</v>
      </c>
      <c r="G211" s="16">
        <f>G212</f>
        <v>808.5</v>
      </c>
      <c r="H211" s="16">
        <v>808.5</v>
      </c>
      <c r="I211" s="16">
        <f>I212</f>
        <v>808.5</v>
      </c>
      <c r="J211" s="1"/>
    </row>
    <row r="212" spans="1:10" ht="29.45" hidden="1" customHeight="1" outlineLevel="3">
      <c r="A212" s="12" t="s">
        <v>347</v>
      </c>
      <c r="B212" s="13" t="s">
        <v>82</v>
      </c>
      <c r="C212" s="13" t="s">
        <v>69</v>
      </c>
      <c r="D212" s="13" t="s">
        <v>50</v>
      </c>
      <c r="E212" s="13"/>
      <c r="F212" s="16">
        <v>808.5</v>
      </c>
      <c r="G212" s="16">
        <f>G213</f>
        <v>808.5</v>
      </c>
      <c r="H212" s="16">
        <v>808.5</v>
      </c>
      <c r="I212" s="16">
        <f>I213</f>
        <v>808.5</v>
      </c>
      <c r="J212" s="1"/>
    </row>
    <row r="213" spans="1:10" ht="51" hidden="1" outlineLevel="4">
      <c r="A213" s="12" t="s">
        <v>143</v>
      </c>
      <c r="B213" s="13" t="s">
        <v>82</v>
      </c>
      <c r="C213" s="13" t="s">
        <v>69</v>
      </c>
      <c r="D213" s="13" t="s">
        <v>144</v>
      </c>
      <c r="E213" s="13"/>
      <c r="F213" s="16">
        <v>808.5</v>
      </c>
      <c r="G213" s="16">
        <f>G214+G216</f>
        <v>808.5</v>
      </c>
      <c r="H213" s="16">
        <v>808.5</v>
      </c>
      <c r="I213" s="16">
        <f>I214+I216</f>
        <v>808.5</v>
      </c>
      <c r="J213" s="1"/>
    </row>
    <row r="214" spans="1:10" hidden="1" outlineLevel="5">
      <c r="A214" s="12" t="s">
        <v>414</v>
      </c>
      <c r="B214" s="13" t="s">
        <v>82</v>
      </c>
      <c r="C214" s="13" t="s">
        <v>69</v>
      </c>
      <c r="D214" s="13" t="s">
        <v>365</v>
      </c>
      <c r="E214" s="13"/>
      <c r="F214" s="16">
        <v>26.4</v>
      </c>
      <c r="G214" s="16">
        <f>G215</f>
        <v>26.4</v>
      </c>
      <c r="H214" s="16">
        <v>26.4</v>
      </c>
      <c r="I214" s="16">
        <f>I215</f>
        <v>26.4</v>
      </c>
      <c r="J214" s="1"/>
    </row>
    <row r="215" spans="1:10" ht="38.25" hidden="1" outlineLevel="6">
      <c r="A215" s="12" t="s">
        <v>12</v>
      </c>
      <c r="B215" s="13" t="s">
        <v>82</v>
      </c>
      <c r="C215" s="13" t="s">
        <v>69</v>
      </c>
      <c r="D215" s="13" t="s">
        <v>365</v>
      </c>
      <c r="E215" s="13" t="s">
        <v>13</v>
      </c>
      <c r="F215" s="16">
        <v>26.4</v>
      </c>
      <c r="G215" s="16">
        <v>26.4</v>
      </c>
      <c r="H215" s="16">
        <v>26.4</v>
      </c>
      <c r="I215" s="16">
        <v>26.4</v>
      </c>
      <c r="J215" s="1"/>
    </row>
    <row r="216" spans="1:10" s="4" customFormat="1" ht="28.15" hidden="1" customHeight="1">
      <c r="A216" s="12" t="s">
        <v>75</v>
      </c>
      <c r="B216" s="13" t="s">
        <v>82</v>
      </c>
      <c r="C216" s="13" t="s">
        <v>69</v>
      </c>
      <c r="D216" s="13" t="s">
        <v>145</v>
      </c>
      <c r="E216" s="13"/>
      <c r="F216" s="16">
        <v>782.1</v>
      </c>
      <c r="G216" s="16">
        <f>G217</f>
        <v>782.1</v>
      </c>
      <c r="H216" s="16">
        <v>782.1</v>
      </c>
      <c r="I216" s="16">
        <f>I217</f>
        <v>782.1</v>
      </c>
      <c r="J216" s="3"/>
    </row>
    <row r="217" spans="1:10" ht="25.5" hidden="1" outlineLevel="1">
      <c r="A217" s="12" t="s">
        <v>58</v>
      </c>
      <c r="B217" s="13" t="s">
        <v>82</v>
      </c>
      <c r="C217" s="13" t="s">
        <v>69</v>
      </c>
      <c r="D217" s="13" t="s">
        <v>145</v>
      </c>
      <c r="E217" s="13" t="s">
        <v>59</v>
      </c>
      <c r="F217" s="16">
        <v>782.1</v>
      </c>
      <c r="G217" s="16">
        <v>782.1</v>
      </c>
      <c r="H217" s="16">
        <v>782.1</v>
      </c>
      <c r="I217" s="16">
        <v>782.1</v>
      </c>
      <c r="J217" s="1"/>
    </row>
    <row r="218" spans="1:10" s="4" customFormat="1" ht="38.25" outlineLevel="2">
      <c r="A218" s="14" t="s">
        <v>146</v>
      </c>
      <c r="B218" s="15" t="s">
        <v>147</v>
      </c>
      <c r="C218" s="15"/>
      <c r="D218" s="15"/>
      <c r="E218" s="15"/>
      <c r="F218" s="17">
        <v>257476.2</v>
      </c>
      <c r="G218" s="17">
        <f>G219+G229+G254+G290+G295</f>
        <v>241899.19999999998</v>
      </c>
      <c r="H218" s="17">
        <v>257476.2</v>
      </c>
      <c r="I218" s="17">
        <f>I219+I229+I254+I290+I295</f>
        <v>241899.19999999998</v>
      </c>
      <c r="J218" s="3"/>
    </row>
    <row r="219" spans="1:10" s="4" customFormat="1" ht="25.5" hidden="1" outlineLevel="3">
      <c r="A219" s="12" t="s">
        <v>29</v>
      </c>
      <c r="B219" s="13" t="s">
        <v>147</v>
      </c>
      <c r="C219" s="13" t="s">
        <v>30</v>
      </c>
      <c r="D219" s="13"/>
      <c r="E219" s="13"/>
      <c r="F219" s="16">
        <v>70</v>
      </c>
      <c r="G219" s="16">
        <f>G220</f>
        <v>70</v>
      </c>
      <c r="H219" s="16">
        <v>70</v>
      </c>
      <c r="I219" s="16">
        <f>I220</f>
        <v>70</v>
      </c>
      <c r="J219" s="3"/>
    </row>
    <row r="220" spans="1:10" ht="38.25" hidden="1" outlineLevel="5">
      <c r="A220" s="12" t="s">
        <v>39</v>
      </c>
      <c r="B220" s="13" t="s">
        <v>147</v>
      </c>
      <c r="C220" s="13" t="s">
        <v>40</v>
      </c>
      <c r="D220" s="13"/>
      <c r="E220" s="13"/>
      <c r="F220" s="16">
        <v>70</v>
      </c>
      <c r="G220" s="16">
        <f>G221+G226</f>
        <v>70</v>
      </c>
      <c r="H220" s="16">
        <v>70</v>
      </c>
      <c r="I220" s="16">
        <f>I221+I226</f>
        <v>70</v>
      </c>
      <c r="J220" s="1"/>
    </row>
    <row r="221" spans="1:10" ht="51" hidden="1" outlineLevel="6">
      <c r="A221" s="12" t="s">
        <v>366</v>
      </c>
      <c r="B221" s="13" t="s">
        <v>147</v>
      </c>
      <c r="C221" s="13" t="s">
        <v>40</v>
      </c>
      <c r="D221" s="13" t="s">
        <v>148</v>
      </c>
      <c r="E221" s="13"/>
      <c r="F221" s="16">
        <v>50</v>
      </c>
      <c r="G221" s="16">
        <f>G222+G224</f>
        <v>50</v>
      </c>
      <c r="H221" s="16">
        <v>50</v>
      </c>
      <c r="I221" s="16">
        <f>I222+I224</f>
        <v>50</v>
      </c>
      <c r="J221" s="1"/>
    </row>
    <row r="222" spans="1:10" ht="38.25" hidden="1" outlineLevel="5">
      <c r="A222" s="12" t="s">
        <v>149</v>
      </c>
      <c r="B222" s="13" t="s">
        <v>147</v>
      </c>
      <c r="C222" s="13" t="s">
        <v>40</v>
      </c>
      <c r="D222" s="13" t="s">
        <v>150</v>
      </c>
      <c r="E222" s="13"/>
      <c r="F222" s="16">
        <v>30</v>
      </c>
      <c r="G222" s="16">
        <f>G223</f>
        <v>30</v>
      </c>
      <c r="H222" s="16">
        <v>30</v>
      </c>
      <c r="I222" s="16">
        <f>I223</f>
        <v>30</v>
      </c>
      <c r="J222" s="1"/>
    </row>
    <row r="223" spans="1:10" ht="38.25" hidden="1" outlineLevel="6">
      <c r="A223" s="12" t="s">
        <v>12</v>
      </c>
      <c r="B223" s="13" t="s">
        <v>147</v>
      </c>
      <c r="C223" s="13" t="s">
        <v>40</v>
      </c>
      <c r="D223" s="13" t="s">
        <v>150</v>
      </c>
      <c r="E223" s="13" t="s">
        <v>13</v>
      </c>
      <c r="F223" s="16">
        <v>30</v>
      </c>
      <c r="G223" s="16">
        <v>30</v>
      </c>
      <c r="H223" s="16">
        <v>30</v>
      </c>
      <c r="I223" s="16">
        <v>30</v>
      </c>
      <c r="J223" s="1"/>
    </row>
    <row r="224" spans="1:10" ht="38.25" hidden="1" outlineLevel="3">
      <c r="A224" s="12" t="s">
        <v>151</v>
      </c>
      <c r="B224" s="13" t="s">
        <v>147</v>
      </c>
      <c r="C224" s="13" t="s">
        <v>40</v>
      </c>
      <c r="D224" s="13" t="s">
        <v>152</v>
      </c>
      <c r="E224" s="13"/>
      <c r="F224" s="16">
        <v>20</v>
      </c>
      <c r="G224" s="16">
        <f>G225</f>
        <v>20</v>
      </c>
      <c r="H224" s="16">
        <v>20</v>
      </c>
      <c r="I224" s="16">
        <f>I225</f>
        <v>20</v>
      </c>
      <c r="J224" s="1"/>
    </row>
    <row r="225" spans="1:10" ht="38.25" hidden="1" outlineLevel="5">
      <c r="A225" s="12" t="s">
        <v>12</v>
      </c>
      <c r="B225" s="13" t="s">
        <v>147</v>
      </c>
      <c r="C225" s="13" t="s">
        <v>40</v>
      </c>
      <c r="D225" s="13" t="s">
        <v>152</v>
      </c>
      <c r="E225" s="13" t="s">
        <v>13</v>
      </c>
      <c r="F225" s="16">
        <v>20</v>
      </c>
      <c r="G225" s="16">
        <v>20</v>
      </c>
      <c r="H225" s="16">
        <v>20</v>
      </c>
      <c r="I225" s="16">
        <v>20</v>
      </c>
      <c r="J225" s="1"/>
    </row>
    <row r="226" spans="1:10" ht="25.5" hidden="1" outlineLevel="6">
      <c r="A226" s="12" t="s">
        <v>357</v>
      </c>
      <c r="B226" s="13" t="s">
        <v>147</v>
      </c>
      <c r="C226" s="13" t="s">
        <v>40</v>
      </c>
      <c r="D226" s="13" t="s">
        <v>45</v>
      </c>
      <c r="E226" s="13"/>
      <c r="F226" s="16">
        <v>20</v>
      </c>
      <c r="G226" s="16">
        <f>G227</f>
        <v>20</v>
      </c>
      <c r="H226" s="16">
        <v>20</v>
      </c>
      <c r="I226" s="16">
        <f>I227</f>
        <v>20</v>
      </c>
      <c r="J226" s="1"/>
    </row>
    <row r="227" spans="1:10" ht="38.25" hidden="1" outlineLevel="1">
      <c r="A227" s="12" t="s">
        <v>153</v>
      </c>
      <c r="B227" s="13" t="s">
        <v>147</v>
      </c>
      <c r="C227" s="13" t="s">
        <v>40</v>
      </c>
      <c r="D227" s="13" t="s">
        <v>154</v>
      </c>
      <c r="E227" s="13"/>
      <c r="F227" s="16">
        <v>20</v>
      </c>
      <c r="G227" s="16">
        <f>G228</f>
        <v>20</v>
      </c>
      <c r="H227" s="16">
        <v>20</v>
      </c>
      <c r="I227" s="16">
        <f>I228</f>
        <v>20</v>
      </c>
      <c r="J227" s="1"/>
    </row>
    <row r="228" spans="1:10" ht="40.9" hidden="1" customHeight="1" outlineLevel="2">
      <c r="A228" s="12" t="s">
        <v>36</v>
      </c>
      <c r="B228" s="13" t="s">
        <v>147</v>
      </c>
      <c r="C228" s="13" t="s">
        <v>40</v>
      </c>
      <c r="D228" s="13" t="s">
        <v>154</v>
      </c>
      <c r="E228" s="13" t="s">
        <v>37</v>
      </c>
      <c r="F228" s="16">
        <v>20</v>
      </c>
      <c r="G228" s="16">
        <v>20</v>
      </c>
      <c r="H228" s="16">
        <v>20</v>
      </c>
      <c r="I228" s="16">
        <v>20</v>
      </c>
      <c r="J228" s="1"/>
    </row>
    <row r="229" spans="1:10" hidden="1" outlineLevel="3">
      <c r="A229" s="12" t="s">
        <v>155</v>
      </c>
      <c r="B229" s="13" t="s">
        <v>147</v>
      </c>
      <c r="C229" s="13" t="s">
        <v>156</v>
      </c>
      <c r="D229" s="13"/>
      <c r="E229" s="13"/>
      <c r="F229" s="16">
        <v>48388.800000000003</v>
      </c>
      <c r="G229" s="16">
        <f>G230+G237</f>
        <v>48388.799999999996</v>
      </c>
      <c r="H229" s="16">
        <v>48388.800000000003</v>
      </c>
      <c r="I229" s="16">
        <f>I230+I237</f>
        <v>48388.799999999996</v>
      </c>
      <c r="J229" s="1"/>
    </row>
    <row r="230" spans="1:10" hidden="1" outlineLevel="4">
      <c r="A230" s="12" t="s">
        <v>157</v>
      </c>
      <c r="B230" s="13" t="s">
        <v>147</v>
      </c>
      <c r="C230" s="13" t="s">
        <v>158</v>
      </c>
      <c r="D230" s="13"/>
      <c r="E230" s="13"/>
      <c r="F230" s="16">
        <v>43909.2</v>
      </c>
      <c r="G230" s="16">
        <f>G231</f>
        <v>43909.2</v>
      </c>
      <c r="H230" s="16">
        <v>43909.2</v>
      </c>
      <c r="I230" s="16">
        <f>I231</f>
        <v>43909.2</v>
      </c>
      <c r="J230" s="1"/>
    </row>
    <row r="231" spans="1:10" ht="38.25" hidden="1" outlineLevel="5">
      <c r="A231" s="12" t="s">
        <v>367</v>
      </c>
      <c r="B231" s="13" t="s">
        <v>147</v>
      </c>
      <c r="C231" s="13" t="s">
        <v>158</v>
      </c>
      <c r="D231" s="13" t="s">
        <v>159</v>
      </c>
      <c r="E231" s="13"/>
      <c r="F231" s="16">
        <v>43909.2</v>
      </c>
      <c r="G231" s="16">
        <f>G232</f>
        <v>43909.2</v>
      </c>
      <c r="H231" s="16">
        <v>43909.2</v>
      </c>
      <c r="I231" s="16">
        <f>I232</f>
        <v>43909.2</v>
      </c>
      <c r="J231" s="1"/>
    </row>
    <row r="232" spans="1:10" ht="38.25" hidden="1" outlineLevel="6">
      <c r="A232" s="12" t="s">
        <v>368</v>
      </c>
      <c r="B232" s="13" t="s">
        <v>147</v>
      </c>
      <c r="C232" s="13" t="s">
        <v>158</v>
      </c>
      <c r="D232" s="13" t="s">
        <v>160</v>
      </c>
      <c r="E232" s="13"/>
      <c r="F232" s="16">
        <v>43909.2</v>
      </c>
      <c r="G232" s="16">
        <f>G233+G235</f>
        <v>43909.2</v>
      </c>
      <c r="H232" s="16">
        <v>43909.2</v>
      </c>
      <c r="I232" s="16">
        <f>I233+I235</f>
        <v>43909.2</v>
      </c>
      <c r="J232" s="1"/>
    </row>
    <row r="233" spans="1:10" ht="51" hidden="1" outlineLevel="2">
      <c r="A233" s="12" t="s">
        <v>161</v>
      </c>
      <c r="B233" s="13" t="s">
        <v>147</v>
      </c>
      <c r="C233" s="13" t="s">
        <v>158</v>
      </c>
      <c r="D233" s="13" t="s">
        <v>162</v>
      </c>
      <c r="E233" s="13"/>
      <c r="F233" s="16">
        <v>43507.199999999997</v>
      </c>
      <c r="G233" s="16">
        <f>G234</f>
        <v>43507.199999999997</v>
      </c>
      <c r="H233" s="16">
        <v>43507.199999999997</v>
      </c>
      <c r="I233" s="16">
        <f>I234</f>
        <v>43507.199999999997</v>
      </c>
      <c r="J233" s="1"/>
    </row>
    <row r="234" spans="1:10" ht="41.45" hidden="1" customHeight="1" outlineLevel="3">
      <c r="A234" s="12" t="s">
        <v>36</v>
      </c>
      <c r="B234" s="13" t="s">
        <v>147</v>
      </c>
      <c r="C234" s="13" t="s">
        <v>158</v>
      </c>
      <c r="D234" s="13" t="s">
        <v>162</v>
      </c>
      <c r="E234" s="13" t="s">
        <v>37</v>
      </c>
      <c r="F234" s="16">
        <v>43507.199999999997</v>
      </c>
      <c r="G234" s="16">
        <v>43507.199999999997</v>
      </c>
      <c r="H234" s="16">
        <v>43507.199999999997</v>
      </c>
      <c r="I234" s="16">
        <v>43507.199999999997</v>
      </c>
      <c r="J234" s="1"/>
    </row>
    <row r="235" spans="1:10" ht="25.5" hidden="1" outlineLevel="4">
      <c r="A235" s="12" t="s">
        <v>369</v>
      </c>
      <c r="B235" s="13" t="s">
        <v>147</v>
      </c>
      <c r="C235" s="13" t="s">
        <v>158</v>
      </c>
      <c r="D235" s="13" t="s">
        <v>370</v>
      </c>
      <c r="E235" s="13"/>
      <c r="F235" s="16">
        <v>402</v>
      </c>
      <c r="G235" s="16">
        <f>G236</f>
        <v>402</v>
      </c>
      <c r="H235" s="16">
        <v>402</v>
      </c>
      <c r="I235" s="16">
        <f>I236</f>
        <v>402</v>
      </c>
      <c r="J235" s="1"/>
    </row>
    <row r="236" spans="1:10" ht="38.25" hidden="1" outlineLevel="5">
      <c r="A236" s="12" t="s">
        <v>103</v>
      </c>
      <c r="B236" s="13" t="s">
        <v>147</v>
      </c>
      <c r="C236" s="13" t="s">
        <v>158</v>
      </c>
      <c r="D236" s="13" t="s">
        <v>370</v>
      </c>
      <c r="E236" s="13" t="s">
        <v>104</v>
      </c>
      <c r="F236" s="16">
        <v>402</v>
      </c>
      <c r="G236" s="16">
        <v>402</v>
      </c>
      <c r="H236" s="16">
        <v>402</v>
      </c>
      <c r="I236" s="16">
        <v>402</v>
      </c>
      <c r="J236" s="1"/>
    </row>
    <row r="237" spans="1:10" hidden="1" outlineLevel="6">
      <c r="A237" s="12" t="s">
        <v>163</v>
      </c>
      <c r="B237" s="13" t="s">
        <v>147</v>
      </c>
      <c r="C237" s="13" t="s">
        <v>164</v>
      </c>
      <c r="D237" s="13"/>
      <c r="E237" s="13"/>
      <c r="F237" s="16">
        <v>4479.6000000000004</v>
      </c>
      <c r="G237" s="16">
        <f>G238+G244</f>
        <v>4479.6000000000004</v>
      </c>
      <c r="H237" s="16">
        <v>4479.6000000000004</v>
      </c>
      <c r="I237" s="16">
        <f>I238+I244</f>
        <v>4479.6000000000004</v>
      </c>
      <c r="J237" s="1"/>
    </row>
    <row r="238" spans="1:10" ht="38.25" hidden="1" outlineLevel="5">
      <c r="A238" s="12" t="s">
        <v>367</v>
      </c>
      <c r="B238" s="13" t="s">
        <v>147</v>
      </c>
      <c r="C238" s="13" t="s">
        <v>164</v>
      </c>
      <c r="D238" s="13" t="s">
        <v>159</v>
      </c>
      <c r="E238" s="13"/>
      <c r="F238" s="16">
        <v>30</v>
      </c>
      <c r="G238" s="16">
        <f>G239</f>
        <v>30</v>
      </c>
      <c r="H238" s="16">
        <v>30</v>
      </c>
      <c r="I238" s="16">
        <f>I239</f>
        <v>30</v>
      </c>
      <c r="J238" s="1"/>
    </row>
    <row r="239" spans="1:10" ht="25.5" hidden="1" outlineLevel="6">
      <c r="A239" s="12" t="s">
        <v>165</v>
      </c>
      <c r="B239" s="13" t="s">
        <v>147</v>
      </c>
      <c r="C239" s="13" t="s">
        <v>164</v>
      </c>
      <c r="D239" s="13" t="s">
        <v>166</v>
      </c>
      <c r="E239" s="13"/>
      <c r="F239" s="16">
        <v>30</v>
      </c>
      <c r="G239" s="16">
        <f>G240+G242</f>
        <v>30</v>
      </c>
      <c r="H239" s="16">
        <v>30</v>
      </c>
      <c r="I239" s="16">
        <f>I240+I242</f>
        <v>30</v>
      </c>
      <c r="J239" s="1"/>
    </row>
    <row r="240" spans="1:10" ht="38.25" hidden="1" outlineLevel="3">
      <c r="A240" s="12" t="s">
        <v>167</v>
      </c>
      <c r="B240" s="13" t="s">
        <v>147</v>
      </c>
      <c r="C240" s="13" t="s">
        <v>164</v>
      </c>
      <c r="D240" s="13" t="s">
        <v>168</v>
      </c>
      <c r="E240" s="13"/>
      <c r="F240" s="16">
        <v>1.3</v>
      </c>
      <c r="G240" s="16">
        <f>G241</f>
        <v>1.3</v>
      </c>
      <c r="H240" s="16">
        <v>1.3</v>
      </c>
      <c r="I240" s="16">
        <f>I241</f>
        <v>1.3</v>
      </c>
      <c r="J240" s="1"/>
    </row>
    <row r="241" spans="1:10" ht="38.25" hidden="1" outlineLevel="5">
      <c r="A241" s="12" t="s">
        <v>12</v>
      </c>
      <c r="B241" s="13" t="s">
        <v>147</v>
      </c>
      <c r="C241" s="13" t="s">
        <v>164</v>
      </c>
      <c r="D241" s="13" t="s">
        <v>168</v>
      </c>
      <c r="E241" s="13" t="s">
        <v>13</v>
      </c>
      <c r="F241" s="16">
        <v>1.3</v>
      </c>
      <c r="G241" s="16">
        <v>1.3</v>
      </c>
      <c r="H241" s="16">
        <v>1.3</v>
      </c>
      <c r="I241" s="16">
        <v>1.3</v>
      </c>
      <c r="J241" s="1"/>
    </row>
    <row r="242" spans="1:10" ht="38.25" hidden="1" outlineLevel="6">
      <c r="A242" s="12" t="s">
        <v>319</v>
      </c>
      <c r="B242" s="13" t="s">
        <v>147</v>
      </c>
      <c r="C242" s="13" t="s">
        <v>164</v>
      </c>
      <c r="D242" s="13" t="s">
        <v>169</v>
      </c>
      <c r="E242" s="13"/>
      <c r="F242" s="16">
        <v>28.7</v>
      </c>
      <c r="G242" s="16">
        <f>G243</f>
        <v>28.7</v>
      </c>
      <c r="H242" s="16">
        <v>28.7</v>
      </c>
      <c r="I242" s="16">
        <f>I243</f>
        <v>28.7</v>
      </c>
      <c r="J242" s="1"/>
    </row>
    <row r="243" spans="1:10" ht="38.25" hidden="1" outlineLevel="5">
      <c r="A243" s="12" t="s">
        <v>12</v>
      </c>
      <c r="B243" s="13" t="s">
        <v>147</v>
      </c>
      <c r="C243" s="13" t="s">
        <v>164</v>
      </c>
      <c r="D243" s="13" t="s">
        <v>169</v>
      </c>
      <c r="E243" s="13" t="s">
        <v>13</v>
      </c>
      <c r="F243" s="16">
        <v>28.7</v>
      </c>
      <c r="G243" s="16">
        <v>28.7</v>
      </c>
      <c r="H243" s="16">
        <v>28.7</v>
      </c>
      <c r="I243" s="16">
        <v>28.7</v>
      </c>
      <c r="J243" s="1"/>
    </row>
    <row r="244" spans="1:10" ht="38.25" hidden="1" outlineLevel="6">
      <c r="A244" s="12" t="s">
        <v>371</v>
      </c>
      <c r="B244" s="13" t="s">
        <v>147</v>
      </c>
      <c r="C244" s="13" t="s">
        <v>164</v>
      </c>
      <c r="D244" s="13" t="s">
        <v>170</v>
      </c>
      <c r="E244" s="13"/>
      <c r="F244" s="16">
        <v>4449.6000000000004</v>
      </c>
      <c r="G244" s="16">
        <f>G245+G247+G250+G252</f>
        <v>4449.6000000000004</v>
      </c>
      <c r="H244" s="16">
        <v>4449.6000000000004</v>
      </c>
      <c r="I244" s="16">
        <f>I245+I247+I250+I252</f>
        <v>4449.6000000000004</v>
      </c>
      <c r="J244" s="1"/>
    </row>
    <row r="245" spans="1:10" ht="38.25" hidden="1" outlineLevel="5">
      <c r="A245" s="12" t="s">
        <v>171</v>
      </c>
      <c r="B245" s="13" t="s">
        <v>147</v>
      </c>
      <c r="C245" s="13" t="s">
        <v>164</v>
      </c>
      <c r="D245" s="13" t="s">
        <v>172</v>
      </c>
      <c r="E245" s="13"/>
      <c r="F245" s="16">
        <v>10</v>
      </c>
      <c r="G245" s="16">
        <f>G246</f>
        <v>10</v>
      </c>
      <c r="H245" s="16">
        <v>10</v>
      </c>
      <c r="I245" s="16">
        <f>I246</f>
        <v>10</v>
      </c>
      <c r="J245" s="1"/>
    </row>
    <row r="246" spans="1:10" ht="40.15" hidden="1" customHeight="1" outlineLevel="6">
      <c r="A246" s="12" t="s">
        <v>36</v>
      </c>
      <c r="B246" s="13" t="s">
        <v>147</v>
      </c>
      <c r="C246" s="13" t="s">
        <v>164</v>
      </c>
      <c r="D246" s="13" t="s">
        <v>172</v>
      </c>
      <c r="E246" s="13" t="s">
        <v>37</v>
      </c>
      <c r="F246" s="16">
        <v>10</v>
      </c>
      <c r="G246" s="16">
        <v>10</v>
      </c>
      <c r="H246" s="16">
        <v>10</v>
      </c>
      <c r="I246" s="16">
        <v>10</v>
      </c>
      <c r="J246" s="1"/>
    </row>
    <row r="247" spans="1:10" ht="28.9" hidden="1" customHeight="1" outlineLevel="5">
      <c r="A247" s="12" t="s">
        <v>173</v>
      </c>
      <c r="B247" s="13" t="s">
        <v>147</v>
      </c>
      <c r="C247" s="13" t="s">
        <v>164</v>
      </c>
      <c r="D247" s="13" t="s">
        <v>174</v>
      </c>
      <c r="E247" s="13"/>
      <c r="F247" s="16">
        <v>190</v>
      </c>
      <c r="G247" s="16">
        <f>G248+G249</f>
        <v>190</v>
      </c>
      <c r="H247" s="16">
        <v>190</v>
      </c>
      <c r="I247" s="16">
        <f>I248+I249</f>
        <v>190</v>
      </c>
      <c r="J247" s="1"/>
    </row>
    <row r="248" spans="1:10" ht="38.25" hidden="1" outlineLevel="6">
      <c r="A248" s="12" t="s">
        <v>12</v>
      </c>
      <c r="B248" s="13" t="s">
        <v>147</v>
      </c>
      <c r="C248" s="13" t="s">
        <v>164</v>
      </c>
      <c r="D248" s="13" t="s">
        <v>174</v>
      </c>
      <c r="E248" s="13" t="s">
        <v>13</v>
      </c>
      <c r="F248" s="16">
        <v>150</v>
      </c>
      <c r="G248" s="16">
        <v>150</v>
      </c>
      <c r="H248" s="16">
        <v>150</v>
      </c>
      <c r="I248" s="16">
        <v>150</v>
      </c>
      <c r="J248" s="1"/>
    </row>
    <row r="249" spans="1:10" ht="40.9" hidden="1" customHeight="1" outlineLevel="5">
      <c r="A249" s="12" t="s">
        <v>36</v>
      </c>
      <c r="B249" s="13" t="s">
        <v>147</v>
      </c>
      <c r="C249" s="13" t="s">
        <v>164</v>
      </c>
      <c r="D249" s="13" t="s">
        <v>174</v>
      </c>
      <c r="E249" s="13" t="s">
        <v>37</v>
      </c>
      <c r="F249" s="16">
        <v>40</v>
      </c>
      <c r="G249" s="16">
        <v>40</v>
      </c>
      <c r="H249" s="16">
        <v>40</v>
      </c>
      <c r="I249" s="16">
        <v>40</v>
      </c>
      <c r="J249" s="1"/>
    </row>
    <row r="250" spans="1:10" ht="51" hidden="1" outlineLevel="6">
      <c r="A250" s="12" t="s">
        <v>175</v>
      </c>
      <c r="B250" s="13" t="s">
        <v>147</v>
      </c>
      <c r="C250" s="13" t="s">
        <v>164</v>
      </c>
      <c r="D250" s="13" t="s">
        <v>176</v>
      </c>
      <c r="E250" s="13"/>
      <c r="F250" s="16">
        <v>3871.3</v>
      </c>
      <c r="G250" s="16">
        <f>G251</f>
        <v>3871.3</v>
      </c>
      <c r="H250" s="16">
        <v>3871.3</v>
      </c>
      <c r="I250" s="16">
        <f>I251</f>
        <v>3871.3</v>
      </c>
      <c r="J250" s="1"/>
    </row>
    <row r="251" spans="1:10" ht="40.9" hidden="1" customHeight="1" outlineLevel="1">
      <c r="A251" s="12" t="s">
        <v>36</v>
      </c>
      <c r="B251" s="13" t="s">
        <v>147</v>
      </c>
      <c r="C251" s="13" t="s">
        <v>164</v>
      </c>
      <c r="D251" s="13" t="s">
        <v>176</v>
      </c>
      <c r="E251" s="13" t="s">
        <v>37</v>
      </c>
      <c r="F251" s="16">
        <v>3871.3</v>
      </c>
      <c r="G251" s="16">
        <v>3871.3</v>
      </c>
      <c r="H251" s="16">
        <v>3871.3</v>
      </c>
      <c r="I251" s="16">
        <v>3871.3</v>
      </c>
      <c r="J251" s="1"/>
    </row>
    <row r="252" spans="1:10" ht="25.5" hidden="1" outlineLevel="2">
      <c r="A252" s="12" t="s">
        <v>177</v>
      </c>
      <c r="B252" s="13" t="s">
        <v>147</v>
      </c>
      <c r="C252" s="13" t="s">
        <v>164</v>
      </c>
      <c r="D252" s="13" t="s">
        <v>178</v>
      </c>
      <c r="E252" s="13"/>
      <c r="F252" s="16">
        <v>378.3</v>
      </c>
      <c r="G252" s="16">
        <f>G253</f>
        <v>378.3</v>
      </c>
      <c r="H252" s="16">
        <v>378.3</v>
      </c>
      <c r="I252" s="16">
        <f>I253</f>
        <v>378.3</v>
      </c>
      <c r="J252" s="1"/>
    </row>
    <row r="253" spans="1:10" ht="41.45" hidden="1" customHeight="1" outlineLevel="3">
      <c r="A253" s="12" t="s">
        <v>36</v>
      </c>
      <c r="B253" s="13" t="s">
        <v>147</v>
      </c>
      <c r="C253" s="13" t="s">
        <v>164</v>
      </c>
      <c r="D253" s="13" t="s">
        <v>178</v>
      </c>
      <c r="E253" s="13" t="s">
        <v>37</v>
      </c>
      <c r="F253" s="16">
        <v>378.3</v>
      </c>
      <c r="G253" s="16">
        <v>378.3</v>
      </c>
      <c r="H253" s="16">
        <v>378.3</v>
      </c>
      <c r="I253" s="16">
        <v>378.3</v>
      </c>
      <c r="J253" s="1"/>
    </row>
    <row r="254" spans="1:10" outlineLevel="4">
      <c r="A254" s="12" t="s">
        <v>179</v>
      </c>
      <c r="B254" s="13" t="s">
        <v>147</v>
      </c>
      <c r="C254" s="13" t="s">
        <v>180</v>
      </c>
      <c r="D254" s="13"/>
      <c r="E254" s="13"/>
      <c r="F254" s="16">
        <v>132749.79999999999</v>
      </c>
      <c r="G254" s="16">
        <f>G255+G278</f>
        <v>117172.79999999999</v>
      </c>
      <c r="H254" s="16">
        <v>132749.79999999999</v>
      </c>
      <c r="I254" s="16">
        <f>I255+I278</f>
        <v>117172.79999999999</v>
      </c>
      <c r="J254" s="1"/>
    </row>
    <row r="255" spans="1:10" hidden="1" outlineLevel="5">
      <c r="A255" s="12" t="s">
        <v>181</v>
      </c>
      <c r="B255" s="13" t="s">
        <v>147</v>
      </c>
      <c r="C255" s="13" t="s">
        <v>182</v>
      </c>
      <c r="D255" s="13"/>
      <c r="E255" s="13"/>
      <c r="F255" s="16">
        <v>113547</v>
      </c>
      <c r="G255" s="16">
        <f>G256</f>
        <v>113546.99999999999</v>
      </c>
      <c r="H255" s="16">
        <v>113547</v>
      </c>
      <c r="I255" s="16">
        <f>I256</f>
        <v>113546.99999999999</v>
      </c>
      <c r="J255" s="1"/>
    </row>
    <row r="256" spans="1:10" ht="25.5" hidden="1" outlineLevel="6">
      <c r="A256" s="12" t="s">
        <v>372</v>
      </c>
      <c r="B256" s="13" t="s">
        <v>147</v>
      </c>
      <c r="C256" s="13" t="s">
        <v>182</v>
      </c>
      <c r="D256" s="13" t="s">
        <v>183</v>
      </c>
      <c r="E256" s="13"/>
      <c r="F256" s="16">
        <v>113547</v>
      </c>
      <c r="G256" s="16">
        <f>G257+G263+G270+G273</f>
        <v>113546.99999999999</v>
      </c>
      <c r="H256" s="16">
        <v>113547</v>
      </c>
      <c r="I256" s="16">
        <f>I257+I263+I270+I273</f>
        <v>113546.99999999999</v>
      </c>
      <c r="J256" s="1"/>
    </row>
    <row r="257" spans="1:10" ht="38.25" hidden="1" outlineLevel="6">
      <c r="A257" s="12" t="s">
        <v>373</v>
      </c>
      <c r="B257" s="13" t="s">
        <v>147</v>
      </c>
      <c r="C257" s="13" t="s">
        <v>182</v>
      </c>
      <c r="D257" s="13" t="s">
        <v>184</v>
      </c>
      <c r="E257" s="13"/>
      <c r="F257" s="16">
        <v>75667.399999999994</v>
      </c>
      <c r="G257" s="16">
        <f>G258+G261</f>
        <v>75667.399999999994</v>
      </c>
      <c r="H257" s="16">
        <v>75667.399999999994</v>
      </c>
      <c r="I257" s="16">
        <f>I258+I261</f>
        <v>75667.399999999994</v>
      </c>
      <c r="J257" s="1"/>
    </row>
    <row r="258" spans="1:10" ht="38.25" hidden="1" outlineLevel="5">
      <c r="A258" s="12" t="s">
        <v>320</v>
      </c>
      <c r="B258" s="13" t="s">
        <v>147</v>
      </c>
      <c r="C258" s="13" t="s">
        <v>182</v>
      </c>
      <c r="D258" s="13" t="s">
        <v>185</v>
      </c>
      <c r="E258" s="13"/>
      <c r="F258" s="16">
        <v>433</v>
      </c>
      <c r="G258" s="16">
        <f>G259+G260</f>
        <v>433</v>
      </c>
      <c r="H258" s="16">
        <v>433</v>
      </c>
      <c r="I258" s="16">
        <f>I259+I260</f>
        <v>433</v>
      </c>
      <c r="J258" s="1"/>
    </row>
    <row r="259" spans="1:10" ht="38.25" hidden="1" outlineLevel="6">
      <c r="A259" s="12" t="s">
        <v>12</v>
      </c>
      <c r="B259" s="13" t="s">
        <v>147</v>
      </c>
      <c r="C259" s="13" t="s">
        <v>182</v>
      </c>
      <c r="D259" s="13" t="s">
        <v>185</v>
      </c>
      <c r="E259" s="13" t="s">
        <v>13</v>
      </c>
      <c r="F259" s="16">
        <v>29</v>
      </c>
      <c r="G259" s="16">
        <v>29</v>
      </c>
      <c r="H259" s="16">
        <v>29</v>
      </c>
      <c r="I259" s="16">
        <v>29</v>
      </c>
      <c r="J259" s="1"/>
    </row>
    <row r="260" spans="1:10" ht="42" hidden="1" customHeight="1" outlineLevel="4">
      <c r="A260" s="12" t="s">
        <v>36</v>
      </c>
      <c r="B260" s="13" t="s">
        <v>147</v>
      </c>
      <c r="C260" s="13" t="s">
        <v>182</v>
      </c>
      <c r="D260" s="13" t="s">
        <v>185</v>
      </c>
      <c r="E260" s="13" t="s">
        <v>37</v>
      </c>
      <c r="F260" s="16">
        <v>404</v>
      </c>
      <c r="G260" s="16">
        <v>404</v>
      </c>
      <c r="H260" s="16">
        <v>404</v>
      </c>
      <c r="I260" s="16">
        <v>404</v>
      </c>
      <c r="J260" s="1"/>
    </row>
    <row r="261" spans="1:10" ht="38.25" hidden="1" outlineLevel="5">
      <c r="A261" s="12" t="s">
        <v>321</v>
      </c>
      <c r="B261" s="13" t="s">
        <v>147</v>
      </c>
      <c r="C261" s="13" t="s">
        <v>182</v>
      </c>
      <c r="D261" s="13" t="s">
        <v>186</v>
      </c>
      <c r="E261" s="13"/>
      <c r="F261" s="16">
        <v>75234.399999999994</v>
      </c>
      <c r="G261" s="16">
        <f>G262</f>
        <v>75234.399999999994</v>
      </c>
      <c r="H261" s="16">
        <v>75234.399999999994</v>
      </c>
      <c r="I261" s="16">
        <f>I262</f>
        <v>75234.399999999994</v>
      </c>
      <c r="J261" s="1"/>
    </row>
    <row r="262" spans="1:10" ht="44.45" hidden="1" customHeight="1" outlineLevel="6">
      <c r="A262" s="12" t="s">
        <v>36</v>
      </c>
      <c r="B262" s="13" t="s">
        <v>147</v>
      </c>
      <c r="C262" s="13" t="s">
        <v>182</v>
      </c>
      <c r="D262" s="13" t="s">
        <v>186</v>
      </c>
      <c r="E262" s="13" t="s">
        <v>37</v>
      </c>
      <c r="F262" s="16">
        <v>75234.399999999994</v>
      </c>
      <c r="G262" s="16">
        <v>75234.399999999994</v>
      </c>
      <c r="H262" s="16">
        <v>75234.399999999994</v>
      </c>
      <c r="I262" s="16">
        <v>75234.399999999994</v>
      </c>
      <c r="J262" s="1"/>
    </row>
    <row r="263" spans="1:10" ht="25.5" hidden="1" outlineLevel="5">
      <c r="A263" s="12" t="s">
        <v>322</v>
      </c>
      <c r="B263" s="13" t="s">
        <v>147</v>
      </c>
      <c r="C263" s="13" t="s">
        <v>182</v>
      </c>
      <c r="D263" s="13" t="s">
        <v>187</v>
      </c>
      <c r="E263" s="13"/>
      <c r="F263" s="16">
        <v>29119.4</v>
      </c>
      <c r="G263" s="16">
        <f>G264+G266+G268</f>
        <v>29119.4</v>
      </c>
      <c r="H263" s="16">
        <v>29119.4</v>
      </c>
      <c r="I263" s="16">
        <f>I264+I266+I268</f>
        <v>29119.4</v>
      </c>
      <c r="J263" s="1"/>
    </row>
    <row r="264" spans="1:10" ht="25.5" hidden="1" outlineLevel="6">
      <c r="A264" s="12" t="s">
        <v>323</v>
      </c>
      <c r="B264" s="13" t="s">
        <v>147</v>
      </c>
      <c r="C264" s="13" t="s">
        <v>182</v>
      </c>
      <c r="D264" s="13" t="s">
        <v>188</v>
      </c>
      <c r="E264" s="13"/>
      <c r="F264" s="16">
        <v>28438.400000000001</v>
      </c>
      <c r="G264" s="16">
        <f>G265</f>
        <v>28438.400000000001</v>
      </c>
      <c r="H264" s="16">
        <v>28438.400000000001</v>
      </c>
      <c r="I264" s="16">
        <f>I265</f>
        <v>28438.400000000001</v>
      </c>
      <c r="J264" s="1"/>
    </row>
    <row r="265" spans="1:10" ht="42.6" hidden="1" customHeight="1" outlineLevel="5">
      <c r="A265" s="12" t="s">
        <v>36</v>
      </c>
      <c r="B265" s="13" t="s">
        <v>147</v>
      </c>
      <c r="C265" s="13" t="s">
        <v>182</v>
      </c>
      <c r="D265" s="13" t="s">
        <v>188</v>
      </c>
      <c r="E265" s="13" t="s">
        <v>37</v>
      </c>
      <c r="F265" s="16">
        <v>28438.400000000001</v>
      </c>
      <c r="G265" s="16">
        <v>28438.400000000001</v>
      </c>
      <c r="H265" s="16">
        <v>28438.400000000001</v>
      </c>
      <c r="I265" s="16">
        <v>28438.400000000001</v>
      </c>
      <c r="J265" s="1"/>
    </row>
    <row r="266" spans="1:10" ht="25.5" hidden="1" outlineLevel="6">
      <c r="A266" s="12" t="s">
        <v>324</v>
      </c>
      <c r="B266" s="13" t="s">
        <v>147</v>
      </c>
      <c r="C266" s="13" t="s">
        <v>182</v>
      </c>
      <c r="D266" s="13" t="s">
        <v>189</v>
      </c>
      <c r="E266" s="13"/>
      <c r="F266" s="16">
        <v>1</v>
      </c>
      <c r="G266" s="16">
        <f>G267</f>
        <v>1</v>
      </c>
      <c r="H266" s="16">
        <v>1</v>
      </c>
      <c r="I266" s="16">
        <f>I267</f>
        <v>1</v>
      </c>
      <c r="J266" s="1"/>
    </row>
    <row r="267" spans="1:10" ht="41.45" hidden="1" customHeight="1" outlineLevel="4">
      <c r="A267" s="12" t="s">
        <v>36</v>
      </c>
      <c r="B267" s="13" t="s">
        <v>147</v>
      </c>
      <c r="C267" s="13" t="s">
        <v>182</v>
      </c>
      <c r="D267" s="13" t="s">
        <v>189</v>
      </c>
      <c r="E267" s="13" t="s">
        <v>37</v>
      </c>
      <c r="F267" s="16">
        <v>1</v>
      </c>
      <c r="G267" s="16">
        <v>1</v>
      </c>
      <c r="H267" s="16">
        <v>1</v>
      </c>
      <c r="I267" s="16">
        <v>1</v>
      </c>
      <c r="J267" s="1"/>
    </row>
    <row r="268" spans="1:10" ht="76.5" hidden="1" outlineLevel="5">
      <c r="A268" s="12" t="s">
        <v>325</v>
      </c>
      <c r="B268" s="13" t="s">
        <v>147</v>
      </c>
      <c r="C268" s="13" t="s">
        <v>182</v>
      </c>
      <c r="D268" s="13" t="s">
        <v>190</v>
      </c>
      <c r="E268" s="13"/>
      <c r="F268" s="16">
        <v>680</v>
      </c>
      <c r="G268" s="16">
        <f>G269</f>
        <v>680</v>
      </c>
      <c r="H268" s="16">
        <v>680</v>
      </c>
      <c r="I268" s="16">
        <f>I269</f>
        <v>680</v>
      </c>
      <c r="J268" s="1"/>
    </row>
    <row r="269" spans="1:10" ht="43.9" hidden="1" customHeight="1" outlineLevel="6">
      <c r="A269" s="12" t="s">
        <v>36</v>
      </c>
      <c r="B269" s="13" t="s">
        <v>147</v>
      </c>
      <c r="C269" s="13" t="s">
        <v>182</v>
      </c>
      <c r="D269" s="13" t="s">
        <v>190</v>
      </c>
      <c r="E269" s="13" t="s">
        <v>37</v>
      </c>
      <c r="F269" s="16">
        <v>680</v>
      </c>
      <c r="G269" s="16">
        <v>680</v>
      </c>
      <c r="H269" s="16">
        <v>680</v>
      </c>
      <c r="I269" s="16">
        <v>680</v>
      </c>
      <c r="J269" s="1"/>
    </row>
    <row r="270" spans="1:10" ht="25.5" hidden="1" outlineLevel="4">
      <c r="A270" s="12" t="s">
        <v>326</v>
      </c>
      <c r="B270" s="13" t="s">
        <v>147</v>
      </c>
      <c r="C270" s="13" t="s">
        <v>182</v>
      </c>
      <c r="D270" s="13" t="s">
        <v>191</v>
      </c>
      <c r="E270" s="13"/>
      <c r="F270" s="16">
        <v>7354.2</v>
      </c>
      <c r="G270" s="16">
        <f>G271</f>
        <v>7354.2</v>
      </c>
      <c r="H270" s="16">
        <v>7354.2</v>
      </c>
      <c r="I270" s="16">
        <f>I271</f>
        <v>7354.2</v>
      </c>
      <c r="J270" s="1"/>
    </row>
    <row r="271" spans="1:10" ht="25.5" hidden="1" outlineLevel="5">
      <c r="A271" s="12" t="s">
        <v>327</v>
      </c>
      <c r="B271" s="13" t="s">
        <v>147</v>
      </c>
      <c r="C271" s="13" t="s">
        <v>182</v>
      </c>
      <c r="D271" s="13" t="s">
        <v>192</v>
      </c>
      <c r="E271" s="13"/>
      <c r="F271" s="16">
        <v>7354.2</v>
      </c>
      <c r="G271" s="16">
        <f>G272</f>
        <v>7354.2</v>
      </c>
      <c r="H271" s="16">
        <v>7354.2</v>
      </c>
      <c r="I271" s="16">
        <f>I272</f>
        <v>7354.2</v>
      </c>
      <c r="J271" s="1"/>
    </row>
    <row r="272" spans="1:10" ht="43.15" hidden="1" customHeight="1" outlineLevel="6">
      <c r="A272" s="12" t="s">
        <v>36</v>
      </c>
      <c r="B272" s="13" t="s">
        <v>147</v>
      </c>
      <c r="C272" s="13" t="s">
        <v>182</v>
      </c>
      <c r="D272" s="13" t="s">
        <v>192</v>
      </c>
      <c r="E272" s="13" t="s">
        <v>37</v>
      </c>
      <c r="F272" s="16">
        <v>7354.2</v>
      </c>
      <c r="G272" s="16">
        <v>7354.2</v>
      </c>
      <c r="H272" s="16">
        <v>7354.2</v>
      </c>
      <c r="I272" s="16">
        <v>7354.2</v>
      </c>
      <c r="J272" s="1"/>
    </row>
    <row r="273" spans="1:10" ht="38.25" hidden="1" outlineLevel="5">
      <c r="A273" s="12" t="s">
        <v>139</v>
      </c>
      <c r="B273" s="13" t="s">
        <v>147</v>
      </c>
      <c r="C273" s="13" t="s">
        <v>182</v>
      </c>
      <c r="D273" s="13" t="s">
        <v>193</v>
      </c>
      <c r="E273" s="13"/>
      <c r="F273" s="16">
        <v>1406</v>
      </c>
      <c r="G273" s="16">
        <f>G274+G276</f>
        <v>1406</v>
      </c>
      <c r="H273" s="16">
        <v>1406</v>
      </c>
      <c r="I273" s="16">
        <f>I274+I276</f>
        <v>1406</v>
      </c>
      <c r="J273" s="1"/>
    </row>
    <row r="274" spans="1:10" ht="25.5" hidden="1" outlineLevel="6">
      <c r="A274" s="12" t="s">
        <v>177</v>
      </c>
      <c r="B274" s="13" t="s">
        <v>147</v>
      </c>
      <c r="C274" s="13" t="s">
        <v>182</v>
      </c>
      <c r="D274" s="13" t="s">
        <v>194</v>
      </c>
      <c r="E274" s="13"/>
      <c r="F274" s="16">
        <v>1256</v>
      </c>
      <c r="G274" s="16">
        <f>G275</f>
        <v>1256</v>
      </c>
      <c r="H274" s="16">
        <v>1256</v>
      </c>
      <c r="I274" s="16">
        <f>I275</f>
        <v>1256</v>
      </c>
      <c r="J274" s="1"/>
    </row>
    <row r="275" spans="1:10" ht="46.15" hidden="1" customHeight="1" outlineLevel="2">
      <c r="A275" s="12" t="s">
        <v>36</v>
      </c>
      <c r="B275" s="13" t="s">
        <v>147</v>
      </c>
      <c r="C275" s="13" t="s">
        <v>182</v>
      </c>
      <c r="D275" s="13" t="s">
        <v>194</v>
      </c>
      <c r="E275" s="13" t="s">
        <v>37</v>
      </c>
      <c r="F275" s="16">
        <v>1256</v>
      </c>
      <c r="G275" s="16">
        <v>1256</v>
      </c>
      <c r="H275" s="16">
        <v>1256</v>
      </c>
      <c r="I275" s="16">
        <v>1256</v>
      </c>
      <c r="J275" s="1"/>
    </row>
    <row r="276" spans="1:10" s="4" customFormat="1" ht="25.5" hidden="1" outlineLevel="3">
      <c r="A276" s="12" t="s">
        <v>195</v>
      </c>
      <c r="B276" s="13" t="s">
        <v>147</v>
      </c>
      <c r="C276" s="13" t="s">
        <v>182</v>
      </c>
      <c r="D276" s="13" t="s">
        <v>196</v>
      </c>
      <c r="E276" s="13"/>
      <c r="F276" s="16">
        <v>150</v>
      </c>
      <c r="G276" s="16">
        <f>G277</f>
        <v>150</v>
      </c>
      <c r="H276" s="16">
        <v>150</v>
      </c>
      <c r="I276" s="16">
        <f>I277</f>
        <v>150</v>
      </c>
      <c r="J276" s="3"/>
    </row>
    <row r="277" spans="1:10" ht="38.25" hidden="1" outlineLevel="4">
      <c r="A277" s="12" t="s">
        <v>12</v>
      </c>
      <c r="B277" s="13" t="s">
        <v>147</v>
      </c>
      <c r="C277" s="13" t="s">
        <v>182</v>
      </c>
      <c r="D277" s="13" t="s">
        <v>196</v>
      </c>
      <c r="E277" s="13" t="s">
        <v>13</v>
      </c>
      <c r="F277" s="16">
        <v>150</v>
      </c>
      <c r="G277" s="16">
        <v>150</v>
      </c>
      <c r="H277" s="16">
        <v>150</v>
      </c>
      <c r="I277" s="16">
        <v>150</v>
      </c>
      <c r="J277" s="1"/>
    </row>
    <row r="278" spans="1:10" ht="25.5" outlineLevel="6">
      <c r="A278" s="12" t="s">
        <v>197</v>
      </c>
      <c r="B278" s="13" t="s">
        <v>147</v>
      </c>
      <c r="C278" s="13" t="s">
        <v>198</v>
      </c>
      <c r="D278" s="13"/>
      <c r="E278" s="13"/>
      <c r="F278" s="16">
        <v>19202.8</v>
      </c>
      <c r="G278" s="16">
        <f>G279+G287</f>
        <v>3625.8</v>
      </c>
      <c r="H278" s="16">
        <v>19202.8</v>
      </c>
      <c r="I278" s="16">
        <f>I279+I287</f>
        <v>3625.8</v>
      </c>
      <c r="J278" s="1"/>
    </row>
    <row r="279" spans="1:10" ht="25.5" outlineLevel="6">
      <c r="A279" s="12" t="s">
        <v>372</v>
      </c>
      <c r="B279" s="13" t="s">
        <v>147</v>
      </c>
      <c r="C279" s="13" t="s">
        <v>198</v>
      </c>
      <c r="D279" s="13" t="s">
        <v>183</v>
      </c>
      <c r="E279" s="13"/>
      <c r="F279" s="16">
        <v>19182.8</v>
      </c>
      <c r="G279" s="16">
        <f>G280</f>
        <v>3605.8</v>
      </c>
      <c r="H279" s="16">
        <v>19182.8</v>
      </c>
      <c r="I279" s="16">
        <f>I280</f>
        <v>3605.8</v>
      </c>
      <c r="J279" s="1"/>
    </row>
    <row r="280" spans="1:10" ht="38.25" outlineLevel="5">
      <c r="A280" s="12" t="s">
        <v>139</v>
      </c>
      <c r="B280" s="13" t="s">
        <v>147</v>
      </c>
      <c r="C280" s="13" t="s">
        <v>198</v>
      </c>
      <c r="D280" s="13" t="s">
        <v>193</v>
      </c>
      <c r="E280" s="13"/>
      <c r="F280" s="16">
        <v>19182.8</v>
      </c>
      <c r="G280" s="16">
        <f>G281+G284</f>
        <v>3605.8</v>
      </c>
      <c r="H280" s="16">
        <v>19182.8</v>
      </c>
      <c r="I280" s="16">
        <f>I281+I284</f>
        <v>3605.8</v>
      </c>
      <c r="J280" s="1"/>
    </row>
    <row r="281" spans="1:10" ht="89.25" hidden="1" outlineLevel="6">
      <c r="A281" s="12" t="s">
        <v>374</v>
      </c>
      <c r="B281" s="13" t="s">
        <v>147</v>
      </c>
      <c r="C281" s="13" t="s">
        <v>198</v>
      </c>
      <c r="D281" s="13" t="s">
        <v>199</v>
      </c>
      <c r="E281" s="13"/>
      <c r="F281" s="16">
        <v>3605.8</v>
      </c>
      <c r="G281" s="16">
        <f>G282+G283</f>
        <v>3605.8</v>
      </c>
      <c r="H281" s="16">
        <v>3605.8</v>
      </c>
      <c r="I281" s="16">
        <f>I282+I283</f>
        <v>3605.8</v>
      </c>
      <c r="J281" s="1"/>
    </row>
    <row r="282" spans="1:10" ht="84" hidden="1" customHeight="1" outlineLevel="6">
      <c r="A282" s="12" t="s">
        <v>8</v>
      </c>
      <c r="B282" s="13" t="s">
        <v>147</v>
      </c>
      <c r="C282" s="13" t="s">
        <v>198</v>
      </c>
      <c r="D282" s="13" t="s">
        <v>199</v>
      </c>
      <c r="E282" s="13" t="s">
        <v>9</v>
      </c>
      <c r="F282" s="16">
        <v>3538.3</v>
      </c>
      <c r="G282" s="16">
        <v>3538.3</v>
      </c>
      <c r="H282" s="16">
        <v>3538.3</v>
      </c>
      <c r="I282" s="16">
        <v>3538.3</v>
      </c>
      <c r="J282" s="1"/>
    </row>
    <row r="283" spans="1:10" ht="38.25" hidden="1" outlineLevel="3">
      <c r="A283" s="12" t="s">
        <v>12</v>
      </c>
      <c r="B283" s="13" t="s">
        <v>147</v>
      </c>
      <c r="C283" s="13" t="s">
        <v>198</v>
      </c>
      <c r="D283" s="13" t="s">
        <v>199</v>
      </c>
      <c r="E283" s="13" t="s">
        <v>13</v>
      </c>
      <c r="F283" s="16">
        <v>67.5</v>
      </c>
      <c r="G283" s="16">
        <v>67.5</v>
      </c>
      <c r="H283" s="16">
        <v>67.5</v>
      </c>
      <c r="I283" s="16">
        <v>67.5</v>
      </c>
      <c r="J283" s="1"/>
    </row>
    <row r="284" spans="1:10" ht="102" outlineLevel="4">
      <c r="A284" s="12" t="s">
        <v>328</v>
      </c>
      <c r="B284" s="13" t="s">
        <v>147</v>
      </c>
      <c r="C284" s="13" t="s">
        <v>198</v>
      </c>
      <c r="D284" s="13" t="s">
        <v>200</v>
      </c>
      <c r="E284" s="13"/>
      <c r="F284" s="16">
        <v>15577</v>
      </c>
      <c r="G284" s="16">
        <f>G285+G286</f>
        <v>0</v>
      </c>
      <c r="H284" s="16">
        <v>15577</v>
      </c>
      <c r="I284" s="16">
        <f>I285+I286</f>
        <v>0</v>
      </c>
      <c r="J284" s="1"/>
    </row>
    <row r="285" spans="1:10" ht="90" customHeight="1" outlineLevel="5">
      <c r="A285" s="12" t="s">
        <v>8</v>
      </c>
      <c r="B285" s="13" t="s">
        <v>147</v>
      </c>
      <c r="C285" s="13" t="s">
        <v>198</v>
      </c>
      <c r="D285" s="13" t="s">
        <v>200</v>
      </c>
      <c r="E285" s="13" t="s">
        <v>9</v>
      </c>
      <c r="F285" s="16">
        <v>15004</v>
      </c>
      <c r="G285" s="16">
        <v>0</v>
      </c>
      <c r="H285" s="16">
        <v>15004</v>
      </c>
      <c r="I285" s="16">
        <v>0</v>
      </c>
      <c r="J285" s="1"/>
    </row>
    <row r="286" spans="1:10" ht="38.25" outlineLevel="6">
      <c r="A286" s="12" t="s">
        <v>12</v>
      </c>
      <c r="B286" s="13" t="s">
        <v>147</v>
      </c>
      <c r="C286" s="13" t="s">
        <v>198</v>
      </c>
      <c r="D286" s="13" t="s">
        <v>200</v>
      </c>
      <c r="E286" s="13" t="s">
        <v>13</v>
      </c>
      <c r="F286" s="16">
        <v>573</v>
      </c>
      <c r="G286" s="16">
        <v>0</v>
      </c>
      <c r="H286" s="16">
        <v>573</v>
      </c>
      <c r="I286" s="16">
        <v>0</v>
      </c>
      <c r="J286" s="1"/>
    </row>
    <row r="287" spans="1:10" ht="51" hidden="1" outlineLevel="5">
      <c r="A287" s="12" t="s">
        <v>375</v>
      </c>
      <c r="B287" s="13" t="s">
        <v>147</v>
      </c>
      <c r="C287" s="13" t="s">
        <v>198</v>
      </c>
      <c r="D287" s="13" t="s">
        <v>203</v>
      </c>
      <c r="E287" s="13"/>
      <c r="F287" s="16">
        <v>20</v>
      </c>
      <c r="G287" s="16">
        <f>G288</f>
        <v>20</v>
      </c>
      <c r="H287" s="16">
        <v>20</v>
      </c>
      <c r="I287" s="16">
        <f>I288</f>
        <v>20</v>
      </c>
      <c r="J287" s="1"/>
    </row>
    <row r="288" spans="1:10" ht="51" hidden="1" outlineLevel="6">
      <c r="A288" s="12" t="s">
        <v>204</v>
      </c>
      <c r="B288" s="13" t="s">
        <v>147</v>
      </c>
      <c r="C288" s="13" t="s">
        <v>198</v>
      </c>
      <c r="D288" s="13" t="s">
        <v>205</v>
      </c>
      <c r="E288" s="13"/>
      <c r="F288" s="16">
        <v>20</v>
      </c>
      <c r="G288" s="16">
        <f>G289</f>
        <v>20</v>
      </c>
      <c r="H288" s="16">
        <v>20</v>
      </c>
      <c r="I288" s="16">
        <f>I289</f>
        <v>20</v>
      </c>
      <c r="J288" s="1"/>
    </row>
    <row r="289" spans="1:10" ht="38.25" hidden="1" outlineLevel="3">
      <c r="A289" s="12" t="s">
        <v>12</v>
      </c>
      <c r="B289" s="13" t="s">
        <v>147</v>
      </c>
      <c r="C289" s="13" t="s">
        <v>198</v>
      </c>
      <c r="D289" s="13" t="s">
        <v>205</v>
      </c>
      <c r="E289" s="13" t="s">
        <v>13</v>
      </c>
      <c r="F289" s="16">
        <v>20</v>
      </c>
      <c r="G289" s="16">
        <v>20</v>
      </c>
      <c r="H289" s="16">
        <v>20</v>
      </c>
      <c r="I289" s="16">
        <v>20</v>
      </c>
      <c r="J289" s="1"/>
    </row>
    <row r="290" spans="1:10" hidden="1" outlineLevel="5">
      <c r="A290" s="12" t="s">
        <v>53</v>
      </c>
      <c r="B290" s="13" t="s">
        <v>147</v>
      </c>
      <c r="C290" s="13" t="s">
        <v>54</v>
      </c>
      <c r="D290" s="13"/>
      <c r="E290" s="13"/>
      <c r="F290" s="16">
        <v>260</v>
      </c>
      <c r="G290" s="16">
        <f>G291</f>
        <v>260</v>
      </c>
      <c r="H290" s="16">
        <v>260</v>
      </c>
      <c r="I290" s="16">
        <f>I291</f>
        <v>260</v>
      </c>
      <c r="J290" s="1"/>
    </row>
    <row r="291" spans="1:10" ht="25.5" hidden="1" outlineLevel="6">
      <c r="A291" s="12" t="s">
        <v>206</v>
      </c>
      <c r="B291" s="13" t="s">
        <v>147</v>
      </c>
      <c r="C291" s="13" t="s">
        <v>207</v>
      </c>
      <c r="D291" s="13"/>
      <c r="E291" s="13"/>
      <c r="F291" s="16">
        <v>260</v>
      </c>
      <c r="G291" s="16">
        <f>G292</f>
        <v>260</v>
      </c>
      <c r="H291" s="16">
        <v>260</v>
      </c>
      <c r="I291" s="16">
        <f>I292</f>
        <v>260</v>
      </c>
      <c r="J291" s="1"/>
    </row>
    <row r="292" spans="1:10" s="4" customFormat="1" ht="102" hidden="1" outlineLevel="1">
      <c r="A292" s="12" t="s">
        <v>376</v>
      </c>
      <c r="B292" s="13" t="s">
        <v>147</v>
      </c>
      <c r="C292" s="13" t="s">
        <v>207</v>
      </c>
      <c r="D292" s="13" t="s">
        <v>208</v>
      </c>
      <c r="E292" s="13"/>
      <c r="F292" s="16">
        <v>260</v>
      </c>
      <c r="G292" s="16">
        <f>G293</f>
        <v>260</v>
      </c>
      <c r="H292" s="16">
        <v>260</v>
      </c>
      <c r="I292" s="16">
        <f>I293</f>
        <v>260</v>
      </c>
      <c r="J292" s="3"/>
    </row>
    <row r="293" spans="1:10" ht="25.5" hidden="1" outlineLevel="2">
      <c r="A293" s="12" t="s">
        <v>209</v>
      </c>
      <c r="B293" s="13" t="s">
        <v>147</v>
      </c>
      <c r="C293" s="13" t="s">
        <v>207</v>
      </c>
      <c r="D293" s="13" t="s">
        <v>210</v>
      </c>
      <c r="E293" s="13"/>
      <c r="F293" s="16">
        <v>260</v>
      </c>
      <c r="G293" s="16">
        <f>G294</f>
        <v>260</v>
      </c>
      <c r="H293" s="16">
        <v>260</v>
      </c>
      <c r="I293" s="16">
        <f>I294</f>
        <v>260</v>
      </c>
      <c r="J293" s="1"/>
    </row>
    <row r="294" spans="1:10" ht="41.45" hidden="1" customHeight="1" outlineLevel="3">
      <c r="A294" s="12" t="s">
        <v>36</v>
      </c>
      <c r="B294" s="13" t="s">
        <v>147</v>
      </c>
      <c r="C294" s="13" t="s">
        <v>207</v>
      </c>
      <c r="D294" s="13" t="s">
        <v>210</v>
      </c>
      <c r="E294" s="13" t="s">
        <v>37</v>
      </c>
      <c r="F294" s="16">
        <v>260</v>
      </c>
      <c r="G294" s="16">
        <v>260</v>
      </c>
      <c r="H294" s="16">
        <v>260</v>
      </c>
      <c r="I294" s="16">
        <v>260</v>
      </c>
      <c r="J294" s="1"/>
    </row>
    <row r="295" spans="1:10" hidden="1" outlineLevel="5">
      <c r="A295" s="12" t="s">
        <v>211</v>
      </c>
      <c r="B295" s="13" t="s">
        <v>147</v>
      </c>
      <c r="C295" s="13" t="s">
        <v>212</v>
      </c>
      <c r="D295" s="13"/>
      <c r="E295" s="13"/>
      <c r="F295" s="16">
        <v>76007.600000000006</v>
      </c>
      <c r="G295" s="16">
        <f>G296</f>
        <v>76007.600000000006</v>
      </c>
      <c r="H295" s="16">
        <v>76007.600000000006</v>
      </c>
      <c r="I295" s="16">
        <f>I296</f>
        <v>76007.600000000006</v>
      </c>
      <c r="J295" s="1"/>
    </row>
    <row r="296" spans="1:10" hidden="1" outlineLevel="1">
      <c r="A296" s="12" t="s">
        <v>213</v>
      </c>
      <c r="B296" s="13" t="s">
        <v>147</v>
      </c>
      <c r="C296" s="13" t="s">
        <v>214</v>
      </c>
      <c r="D296" s="13"/>
      <c r="E296" s="13"/>
      <c r="F296" s="16">
        <v>76007.600000000006</v>
      </c>
      <c r="G296" s="16">
        <f>G297</f>
        <v>76007.600000000006</v>
      </c>
      <c r="H296" s="16">
        <v>76007.600000000006</v>
      </c>
      <c r="I296" s="16">
        <f>I297</f>
        <v>76007.600000000006</v>
      </c>
      <c r="J296" s="1"/>
    </row>
    <row r="297" spans="1:10" ht="56.45" hidden="1" customHeight="1" outlineLevel="2">
      <c r="A297" s="12" t="s">
        <v>377</v>
      </c>
      <c r="B297" s="13" t="s">
        <v>147</v>
      </c>
      <c r="C297" s="13" t="s">
        <v>214</v>
      </c>
      <c r="D297" s="13" t="s">
        <v>215</v>
      </c>
      <c r="E297" s="13"/>
      <c r="F297" s="16">
        <v>76007.600000000006</v>
      </c>
      <c r="G297" s="16">
        <f>G298+G301</f>
        <v>76007.600000000006</v>
      </c>
      <c r="H297" s="16">
        <v>76007.600000000006</v>
      </c>
      <c r="I297" s="16">
        <f>I298+I301</f>
        <v>76007.600000000006</v>
      </c>
      <c r="J297" s="1"/>
    </row>
    <row r="298" spans="1:10" ht="51" hidden="1" outlineLevel="3">
      <c r="A298" s="12" t="s">
        <v>329</v>
      </c>
      <c r="B298" s="13" t="s">
        <v>147</v>
      </c>
      <c r="C298" s="13" t="s">
        <v>214</v>
      </c>
      <c r="D298" s="13" t="s">
        <v>216</v>
      </c>
      <c r="E298" s="13"/>
      <c r="F298" s="16">
        <v>150</v>
      </c>
      <c r="G298" s="16">
        <f>G299+G300</f>
        <v>150</v>
      </c>
      <c r="H298" s="16">
        <v>150</v>
      </c>
      <c r="I298" s="16">
        <f>I299+I300</f>
        <v>150</v>
      </c>
      <c r="J298" s="1"/>
    </row>
    <row r="299" spans="1:10" ht="38.25" hidden="1" outlineLevel="5">
      <c r="A299" s="12" t="s">
        <v>12</v>
      </c>
      <c r="B299" s="13" t="s">
        <v>147</v>
      </c>
      <c r="C299" s="13" t="s">
        <v>214</v>
      </c>
      <c r="D299" s="13" t="s">
        <v>216</v>
      </c>
      <c r="E299" s="13" t="s">
        <v>13</v>
      </c>
      <c r="F299" s="16">
        <v>20</v>
      </c>
      <c r="G299" s="16">
        <v>20</v>
      </c>
      <c r="H299" s="16">
        <v>20</v>
      </c>
      <c r="I299" s="16">
        <v>20</v>
      </c>
      <c r="J299" s="1"/>
    </row>
    <row r="300" spans="1:10" ht="44.45" hidden="1" customHeight="1" outlineLevel="6">
      <c r="A300" s="12" t="s">
        <v>36</v>
      </c>
      <c r="B300" s="13" t="s">
        <v>147</v>
      </c>
      <c r="C300" s="13" t="s">
        <v>214</v>
      </c>
      <c r="D300" s="13" t="s">
        <v>216</v>
      </c>
      <c r="E300" s="13" t="s">
        <v>37</v>
      </c>
      <c r="F300" s="16">
        <v>130</v>
      </c>
      <c r="G300" s="16">
        <v>130</v>
      </c>
      <c r="H300" s="16">
        <v>130</v>
      </c>
      <c r="I300" s="16">
        <v>130</v>
      </c>
      <c r="J300" s="1"/>
    </row>
    <row r="301" spans="1:10" ht="38.25" hidden="1" outlineLevel="6">
      <c r="A301" s="12" t="s">
        <v>217</v>
      </c>
      <c r="B301" s="13" t="s">
        <v>147</v>
      </c>
      <c r="C301" s="13" t="s">
        <v>214</v>
      </c>
      <c r="D301" s="13" t="s">
        <v>218</v>
      </c>
      <c r="E301" s="13"/>
      <c r="F301" s="16">
        <v>75857.600000000006</v>
      </c>
      <c r="G301" s="16">
        <f>G302</f>
        <v>75857.600000000006</v>
      </c>
      <c r="H301" s="16">
        <v>75857.600000000006</v>
      </c>
      <c r="I301" s="16">
        <f>I302</f>
        <v>75857.600000000006</v>
      </c>
      <c r="J301" s="1"/>
    </row>
    <row r="302" spans="1:10" ht="39" hidden="1" customHeight="1" outlineLevel="5">
      <c r="A302" s="12" t="s">
        <v>36</v>
      </c>
      <c r="B302" s="13" t="s">
        <v>147</v>
      </c>
      <c r="C302" s="13" t="s">
        <v>214</v>
      </c>
      <c r="D302" s="13" t="s">
        <v>218</v>
      </c>
      <c r="E302" s="13" t="s">
        <v>37</v>
      </c>
      <c r="F302" s="16">
        <v>75857.600000000006</v>
      </c>
      <c r="G302" s="16">
        <v>75857.600000000006</v>
      </c>
      <c r="H302" s="16">
        <v>75857.600000000006</v>
      </c>
      <c r="I302" s="16">
        <v>75857.600000000006</v>
      </c>
      <c r="J302" s="1"/>
    </row>
    <row r="303" spans="1:10" s="4" customFormat="1" ht="38.25" hidden="1" outlineLevel="6">
      <c r="A303" s="14" t="s">
        <v>219</v>
      </c>
      <c r="B303" s="15" t="s">
        <v>220</v>
      </c>
      <c r="C303" s="15"/>
      <c r="D303" s="15"/>
      <c r="E303" s="15"/>
      <c r="F303" s="17">
        <v>7340.1</v>
      </c>
      <c r="G303" s="17">
        <f>G304</f>
        <v>7340.1</v>
      </c>
      <c r="H303" s="17">
        <v>7340.1</v>
      </c>
      <c r="I303" s="17">
        <f>I304</f>
        <v>7340.1</v>
      </c>
      <c r="J303" s="3"/>
    </row>
    <row r="304" spans="1:10" s="4" customFormat="1" hidden="1">
      <c r="A304" s="12" t="s">
        <v>1</v>
      </c>
      <c r="B304" s="13" t="s">
        <v>220</v>
      </c>
      <c r="C304" s="13" t="s">
        <v>2</v>
      </c>
      <c r="D304" s="13"/>
      <c r="E304" s="13"/>
      <c r="F304" s="16">
        <v>7340.1</v>
      </c>
      <c r="G304" s="16">
        <f>G305</f>
        <v>7340.1</v>
      </c>
      <c r="H304" s="16">
        <v>7340.1</v>
      </c>
      <c r="I304" s="16">
        <f>I305</f>
        <v>7340.1</v>
      </c>
      <c r="J304" s="3"/>
    </row>
    <row r="305" spans="1:10" ht="25.5" hidden="1" outlineLevel="1">
      <c r="A305" s="12" t="s">
        <v>23</v>
      </c>
      <c r="B305" s="13" t="s">
        <v>220</v>
      </c>
      <c r="C305" s="13" t="s">
        <v>24</v>
      </c>
      <c r="D305" s="13"/>
      <c r="E305" s="13"/>
      <c r="F305" s="16">
        <v>7340.1</v>
      </c>
      <c r="G305" s="16">
        <f>G306+G309+G318</f>
        <v>7340.1</v>
      </c>
      <c r="H305" s="16">
        <v>7340.1</v>
      </c>
      <c r="I305" s="16">
        <f>I306+I309+I318</f>
        <v>7340.1</v>
      </c>
      <c r="J305" s="1"/>
    </row>
    <row r="306" spans="1:10" ht="38.25" hidden="1" outlineLevel="2">
      <c r="A306" s="12" t="s">
        <v>362</v>
      </c>
      <c r="B306" s="13" t="s">
        <v>220</v>
      </c>
      <c r="C306" s="13" t="s">
        <v>24</v>
      </c>
      <c r="D306" s="13" t="s">
        <v>114</v>
      </c>
      <c r="E306" s="13"/>
      <c r="F306" s="16">
        <v>4</v>
      </c>
      <c r="G306" s="16">
        <f>G307</f>
        <v>4</v>
      </c>
      <c r="H306" s="16">
        <v>4</v>
      </c>
      <c r="I306" s="16">
        <f>I307</f>
        <v>4</v>
      </c>
      <c r="J306" s="1"/>
    </row>
    <row r="307" spans="1:10" s="4" customFormat="1" hidden="1" outlineLevel="3">
      <c r="A307" s="12" t="s">
        <v>221</v>
      </c>
      <c r="B307" s="13" t="s">
        <v>220</v>
      </c>
      <c r="C307" s="13" t="s">
        <v>24</v>
      </c>
      <c r="D307" s="13" t="s">
        <v>222</v>
      </c>
      <c r="E307" s="13"/>
      <c r="F307" s="16">
        <v>4</v>
      </c>
      <c r="G307" s="16">
        <f>G308</f>
        <v>4</v>
      </c>
      <c r="H307" s="16">
        <v>4</v>
      </c>
      <c r="I307" s="16">
        <f>I308</f>
        <v>4</v>
      </c>
      <c r="J307" s="3"/>
    </row>
    <row r="308" spans="1:10" ht="38.25" hidden="1" outlineLevel="5">
      <c r="A308" s="12" t="s">
        <v>12</v>
      </c>
      <c r="B308" s="13" t="s">
        <v>220</v>
      </c>
      <c r="C308" s="13" t="s">
        <v>24</v>
      </c>
      <c r="D308" s="13" t="s">
        <v>222</v>
      </c>
      <c r="E308" s="13" t="s">
        <v>13</v>
      </c>
      <c r="F308" s="16">
        <v>4</v>
      </c>
      <c r="G308" s="16">
        <v>4</v>
      </c>
      <c r="H308" s="16">
        <v>4</v>
      </c>
      <c r="I308" s="16">
        <v>4</v>
      </c>
      <c r="J308" s="1"/>
    </row>
    <row r="309" spans="1:10" ht="51" hidden="1" outlineLevel="6">
      <c r="A309" s="12" t="s">
        <v>378</v>
      </c>
      <c r="B309" s="13" t="s">
        <v>220</v>
      </c>
      <c r="C309" s="13" t="s">
        <v>24</v>
      </c>
      <c r="D309" s="13" t="s">
        <v>223</v>
      </c>
      <c r="E309" s="13"/>
      <c r="F309" s="16">
        <v>7090</v>
      </c>
      <c r="G309" s="16">
        <f>G310+G312+G314</f>
        <v>7090</v>
      </c>
      <c r="H309" s="16">
        <v>7090</v>
      </c>
      <c r="I309" s="16">
        <f>I310+I312+I314</f>
        <v>7090</v>
      </c>
      <c r="J309" s="1"/>
    </row>
    <row r="310" spans="1:10" ht="25.5" hidden="1" outlineLevel="3">
      <c r="A310" s="12" t="s">
        <v>224</v>
      </c>
      <c r="B310" s="13" t="s">
        <v>220</v>
      </c>
      <c r="C310" s="13" t="s">
        <v>24</v>
      </c>
      <c r="D310" s="13" t="s">
        <v>225</v>
      </c>
      <c r="E310" s="13"/>
      <c r="F310" s="16">
        <v>512</v>
      </c>
      <c r="G310" s="16">
        <f>G311</f>
        <v>512</v>
      </c>
      <c r="H310" s="16">
        <v>512</v>
      </c>
      <c r="I310" s="16">
        <f>I311</f>
        <v>512</v>
      </c>
      <c r="J310" s="1"/>
    </row>
    <row r="311" spans="1:10" ht="38.25" hidden="1" outlineLevel="4">
      <c r="A311" s="12" t="s">
        <v>12</v>
      </c>
      <c r="B311" s="13" t="s">
        <v>220</v>
      </c>
      <c r="C311" s="13" t="s">
        <v>24</v>
      </c>
      <c r="D311" s="13" t="s">
        <v>225</v>
      </c>
      <c r="E311" s="13" t="s">
        <v>13</v>
      </c>
      <c r="F311" s="16">
        <v>512</v>
      </c>
      <c r="G311" s="16">
        <v>512</v>
      </c>
      <c r="H311" s="16">
        <v>512</v>
      </c>
      <c r="I311" s="16">
        <v>512</v>
      </c>
      <c r="J311" s="1"/>
    </row>
    <row r="312" spans="1:10" ht="38.25" hidden="1" outlineLevel="6">
      <c r="A312" s="12" t="s">
        <v>226</v>
      </c>
      <c r="B312" s="13" t="s">
        <v>220</v>
      </c>
      <c r="C312" s="13" t="s">
        <v>24</v>
      </c>
      <c r="D312" s="13" t="s">
        <v>227</v>
      </c>
      <c r="E312" s="13"/>
      <c r="F312" s="16">
        <v>2007.1</v>
      </c>
      <c r="G312" s="16">
        <f>G313</f>
        <v>2007.1</v>
      </c>
      <c r="H312" s="16">
        <v>2007.1</v>
      </c>
      <c r="I312" s="16">
        <f>I313</f>
        <v>2007.1</v>
      </c>
      <c r="J312" s="1"/>
    </row>
    <row r="313" spans="1:10" ht="38.25" hidden="1" outlineLevel="3">
      <c r="A313" s="12" t="s">
        <v>12</v>
      </c>
      <c r="B313" s="13" t="s">
        <v>220</v>
      </c>
      <c r="C313" s="13" t="s">
        <v>24</v>
      </c>
      <c r="D313" s="13" t="s">
        <v>227</v>
      </c>
      <c r="E313" s="13" t="s">
        <v>13</v>
      </c>
      <c r="F313" s="16">
        <v>2007.1</v>
      </c>
      <c r="G313" s="16">
        <v>2007.1</v>
      </c>
      <c r="H313" s="16">
        <v>2007.1</v>
      </c>
      <c r="I313" s="16">
        <v>2007.1</v>
      </c>
      <c r="J313" s="1"/>
    </row>
    <row r="314" spans="1:10" ht="38.25" hidden="1" outlineLevel="5">
      <c r="A314" s="12" t="s">
        <v>228</v>
      </c>
      <c r="B314" s="13" t="s">
        <v>220</v>
      </c>
      <c r="C314" s="13" t="s">
        <v>24</v>
      </c>
      <c r="D314" s="13" t="s">
        <v>229</v>
      </c>
      <c r="E314" s="13"/>
      <c r="F314" s="16">
        <v>4570.8999999999996</v>
      </c>
      <c r="G314" s="16">
        <f>G315+G316+G317</f>
        <v>4570.8999999999996</v>
      </c>
      <c r="H314" s="16">
        <v>4570.8999999999996</v>
      </c>
      <c r="I314" s="16">
        <f>I315+I316+I317</f>
        <v>4570.8999999999996</v>
      </c>
      <c r="J314" s="1"/>
    </row>
    <row r="315" spans="1:10" ht="80.45" hidden="1" customHeight="1" outlineLevel="6">
      <c r="A315" s="12" t="s">
        <v>8</v>
      </c>
      <c r="B315" s="13" t="s">
        <v>220</v>
      </c>
      <c r="C315" s="13" t="s">
        <v>24</v>
      </c>
      <c r="D315" s="13" t="s">
        <v>229</v>
      </c>
      <c r="E315" s="13" t="s">
        <v>9</v>
      </c>
      <c r="F315" s="16">
        <v>4392.8</v>
      </c>
      <c r="G315" s="16">
        <v>4392.8</v>
      </c>
      <c r="H315" s="16">
        <v>4392.8</v>
      </c>
      <c r="I315" s="16">
        <v>4392.8</v>
      </c>
      <c r="J315" s="1"/>
    </row>
    <row r="316" spans="1:10" ht="38.25" hidden="1" outlineLevel="5">
      <c r="A316" s="12" t="s">
        <v>12</v>
      </c>
      <c r="B316" s="13" t="s">
        <v>220</v>
      </c>
      <c r="C316" s="13" t="s">
        <v>24</v>
      </c>
      <c r="D316" s="13" t="s">
        <v>229</v>
      </c>
      <c r="E316" s="13" t="s">
        <v>13</v>
      </c>
      <c r="F316" s="16">
        <v>175.4</v>
      </c>
      <c r="G316" s="16">
        <v>175.4</v>
      </c>
      <c r="H316" s="16">
        <v>175.4</v>
      </c>
      <c r="I316" s="16">
        <v>175.4</v>
      </c>
      <c r="J316" s="1"/>
    </row>
    <row r="317" spans="1:10" ht="25.5" hidden="1" outlineLevel="6">
      <c r="A317" s="12" t="s">
        <v>14</v>
      </c>
      <c r="B317" s="13" t="s">
        <v>220</v>
      </c>
      <c r="C317" s="13" t="s">
        <v>24</v>
      </c>
      <c r="D317" s="13" t="s">
        <v>229</v>
      </c>
      <c r="E317" s="13" t="s">
        <v>15</v>
      </c>
      <c r="F317" s="16">
        <v>2.7</v>
      </c>
      <c r="G317" s="16">
        <v>2.7</v>
      </c>
      <c r="H317" s="16">
        <v>2.7</v>
      </c>
      <c r="I317" s="16">
        <v>2.7</v>
      </c>
      <c r="J317" s="1"/>
    </row>
    <row r="318" spans="1:10" ht="25.5" hidden="1" outlineLevel="5">
      <c r="A318" s="12" t="s">
        <v>19</v>
      </c>
      <c r="B318" s="13" t="s">
        <v>220</v>
      </c>
      <c r="C318" s="13" t="s">
        <v>24</v>
      </c>
      <c r="D318" s="13" t="s">
        <v>20</v>
      </c>
      <c r="E318" s="13"/>
      <c r="F318" s="16">
        <v>246.1</v>
      </c>
      <c r="G318" s="16">
        <f>G319</f>
        <v>246.1</v>
      </c>
      <c r="H318" s="16">
        <v>246.1</v>
      </c>
      <c r="I318" s="16">
        <f>I319</f>
        <v>246.1</v>
      </c>
      <c r="J318" s="1"/>
    </row>
    <row r="319" spans="1:10" ht="25.5" hidden="1" outlineLevel="6">
      <c r="A319" s="12" t="s">
        <v>14</v>
      </c>
      <c r="B319" s="13" t="s">
        <v>220</v>
      </c>
      <c r="C319" s="13" t="s">
        <v>24</v>
      </c>
      <c r="D319" s="13" t="s">
        <v>20</v>
      </c>
      <c r="E319" s="13" t="s">
        <v>15</v>
      </c>
      <c r="F319" s="16">
        <v>246.1</v>
      </c>
      <c r="G319" s="16">
        <v>246.1</v>
      </c>
      <c r="H319" s="16">
        <v>246.1</v>
      </c>
      <c r="I319" s="16">
        <v>246.1</v>
      </c>
      <c r="J319" s="1"/>
    </row>
    <row r="320" spans="1:10" s="4" customFormat="1" ht="38.25" outlineLevel="6">
      <c r="A320" s="14" t="s">
        <v>230</v>
      </c>
      <c r="B320" s="15" t="s">
        <v>231</v>
      </c>
      <c r="C320" s="15"/>
      <c r="D320" s="15"/>
      <c r="E320" s="15"/>
      <c r="F320" s="17">
        <f>F321+F327+F333+F344+F353</f>
        <v>321856.5</v>
      </c>
      <c r="G320" s="17">
        <f>G321+G327+G333+G344+G353</f>
        <v>0</v>
      </c>
      <c r="H320" s="17">
        <f>H321+H327+H333+H344+H353</f>
        <v>38092.400000000001</v>
      </c>
      <c r="I320" s="17">
        <f>I321+I327+I333+I344+I353</f>
        <v>0</v>
      </c>
      <c r="J320" s="3"/>
    </row>
    <row r="321" spans="1:10" outlineLevel="6">
      <c r="A321" s="12" t="s">
        <v>1</v>
      </c>
      <c r="B321" s="13" t="s">
        <v>231</v>
      </c>
      <c r="C321" s="13" t="s">
        <v>2</v>
      </c>
      <c r="D321" s="13"/>
      <c r="E321" s="13"/>
      <c r="F321" s="16">
        <v>3244</v>
      </c>
      <c r="G321" s="16">
        <f>G322</f>
        <v>0</v>
      </c>
      <c r="H321" s="16">
        <v>3244</v>
      </c>
      <c r="I321" s="16">
        <f>I322</f>
        <v>0</v>
      </c>
      <c r="J321" s="1"/>
    </row>
    <row r="322" spans="1:10" s="4" customFormat="1" ht="25.5">
      <c r="A322" s="12" t="s">
        <v>23</v>
      </c>
      <c r="B322" s="13" t="s">
        <v>231</v>
      </c>
      <c r="C322" s="13" t="s">
        <v>24</v>
      </c>
      <c r="D322" s="13"/>
      <c r="E322" s="13"/>
      <c r="F322" s="16">
        <f>F323</f>
        <v>3244</v>
      </c>
      <c r="G322" s="16">
        <f>G323</f>
        <v>0</v>
      </c>
      <c r="H322" s="16">
        <v>3244</v>
      </c>
      <c r="I322" s="16">
        <f>I323</f>
        <v>0</v>
      </c>
      <c r="J322" s="3"/>
    </row>
    <row r="323" spans="1:10" ht="63.75" outlineLevel="2">
      <c r="A323" s="12" t="s">
        <v>379</v>
      </c>
      <c r="B323" s="13" t="s">
        <v>231</v>
      </c>
      <c r="C323" s="13" t="s">
        <v>24</v>
      </c>
      <c r="D323" s="13" t="s">
        <v>232</v>
      </c>
      <c r="E323" s="13"/>
      <c r="F323" s="16">
        <v>3244</v>
      </c>
      <c r="G323" s="16">
        <f>G324</f>
        <v>0</v>
      </c>
      <c r="H323" s="16">
        <v>3244</v>
      </c>
      <c r="I323" s="16">
        <f>I324</f>
        <v>0</v>
      </c>
      <c r="J323" s="1"/>
    </row>
    <row r="324" spans="1:10" ht="25.5" outlineLevel="6">
      <c r="A324" s="12" t="s">
        <v>233</v>
      </c>
      <c r="B324" s="13" t="s">
        <v>231</v>
      </c>
      <c r="C324" s="13" t="s">
        <v>24</v>
      </c>
      <c r="D324" s="13" t="s">
        <v>234</v>
      </c>
      <c r="E324" s="13"/>
      <c r="F324" s="16">
        <v>3244</v>
      </c>
      <c r="G324" s="16">
        <f>G325+G326</f>
        <v>0</v>
      </c>
      <c r="H324" s="16">
        <v>3244</v>
      </c>
      <c r="I324" s="16">
        <f>I325+I326</f>
        <v>0</v>
      </c>
      <c r="J324" s="1"/>
    </row>
    <row r="325" spans="1:10" ht="82.15" customHeight="1" outlineLevel="6">
      <c r="A325" s="12" t="s">
        <v>8</v>
      </c>
      <c r="B325" s="13" t="s">
        <v>231</v>
      </c>
      <c r="C325" s="13" t="s">
        <v>24</v>
      </c>
      <c r="D325" s="13" t="s">
        <v>234</v>
      </c>
      <c r="E325" s="13" t="s">
        <v>9</v>
      </c>
      <c r="F325" s="16">
        <v>2986</v>
      </c>
      <c r="G325" s="16">
        <v>0</v>
      </c>
      <c r="H325" s="16">
        <v>2986</v>
      </c>
      <c r="I325" s="16">
        <v>0</v>
      </c>
      <c r="J325" s="1"/>
    </row>
    <row r="326" spans="1:10" ht="38.25" outlineLevel="5">
      <c r="A326" s="12" t="s">
        <v>12</v>
      </c>
      <c r="B326" s="13" t="s">
        <v>231</v>
      </c>
      <c r="C326" s="13" t="s">
        <v>24</v>
      </c>
      <c r="D326" s="13" t="s">
        <v>234</v>
      </c>
      <c r="E326" s="13" t="s">
        <v>13</v>
      </c>
      <c r="F326" s="16">
        <v>258</v>
      </c>
      <c r="G326" s="16">
        <v>0</v>
      </c>
      <c r="H326" s="16">
        <v>258</v>
      </c>
      <c r="I326" s="16">
        <v>0</v>
      </c>
      <c r="J326" s="1"/>
    </row>
    <row r="327" spans="1:10" outlineLevel="5">
      <c r="A327" s="12" t="s">
        <v>48</v>
      </c>
      <c r="B327" s="13" t="s">
        <v>231</v>
      </c>
      <c r="C327" s="13" t="s">
        <v>49</v>
      </c>
      <c r="D327" s="13"/>
      <c r="E327" s="13"/>
      <c r="F327" s="16">
        <v>20</v>
      </c>
      <c r="G327" s="16">
        <f>G328</f>
        <v>0</v>
      </c>
      <c r="H327" s="16">
        <v>20</v>
      </c>
      <c r="I327" s="16">
        <f>I328</f>
        <v>0</v>
      </c>
      <c r="J327" s="1"/>
    </row>
    <row r="328" spans="1:10" ht="25.5" outlineLevel="6">
      <c r="A328" s="12" t="s">
        <v>83</v>
      </c>
      <c r="B328" s="13" t="s">
        <v>231</v>
      </c>
      <c r="C328" s="13" t="s">
        <v>84</v>
      </c>
      <c r="D328" s="13"/>
      <c r="E328" s="13"/>
      <c r="F328" s="16">
        <v>20</v>
      </c>
      <c r="G328" s="16">
        <f>G329</f>
        <v>0</v>
      </c>
      <c r="H328" s="16">
        <v>20</v>
      </c>
      <c r="I328" s="16">
        <f>I329</f>
        <v>0</v>
      </c>
      <c r="J328" s="1"/>
    </row>
    <row r="329" spans="1:10" s="4" customFormat="1" ht="38.25" outlineLevel="1">
      <c r="A329" s="12" t="s">
        <v>358</v>
      </c>
      <c r="B329" s="13" t="s">
        <v>231</v>
      </c>
      <c r="C329" s="13" t="s">
        <v>84</v>
      </c>
      <c r="D329" s="13" t="s">
        <v>85</v>
      </c>
      <c r="E329" s="13"/>
      <c r="F329" s="16">
        <v>20</v>
      </c>
      <c r="G329" s="16">
        <f>G330</f>
        <v>0</v>
      </c>
      <c r="H329" s="16">
        <v>20</v>
      </c>
      <c r="I329" s="16">
        <f>I330</f>
        <v>0</v>
      </c>
      <c r="J329" s="3"/>
    </row>
    <row r="330" spans="1:10" ht="56.45" customHeight="1" outlineLevel="5">
      <c r="A330" s="12" t="s">
        <v>86</v>
      </c>
      <c r="B330" s="13" t="s">
        <v>231</v>
      </c>
      <c r="C330" s="13" t="s">
        <v>84</v>
      </c>
      <c r="D330" s="13" t="s">
        <v>87</v>
      </c>
      <c r="E330" s="13"/>
      <c r="F330" s="16">
        <v>20</v>
      </c>
      <c r="G330" s="16">
        <f>G331</f>
        <v>0</v>
      </c>
      <c r="H330" s="16">
        <v>20</v>
      </c>
      <c r="I330" s="16">
        <f>I331</f>
        <v>0</v>
      </c>
      <c r="J330" s="1"/>
    </row>
    <row r="331" spans="1:10" ht="51" outlineLevel="6">
      <c r="A331" s="12" t="s">
        <v>330</v>
      </c>
      <c r="B331" s="13" t="s">
        <v>231</v>
      </c>
      <c r="C331" s="13" t="s">
        <v>84</v>
      </c>
      <c r="D331" s="13" t="s">
        <v>235</v>
      </c>
      <c r="E331" s="13"/>
      <c r="F331" s="16">
        <v>20</v>
      </c>
      <c r="G331" s="16">
        <f>G332</f>
        <v>0</v>
      </c>
      <c r="H331" s="16">
        <v>20</v>
      </c>
      <c r="I331" s="16">
        <f>I332</f>
        <v>0</v>
      </c>
      <c r="J331" s="1"/>
    </row>
    <row r="332" spans="1:10" ht="38.25" outlineLevel="6">
      <c r="A332" s="12" t="s">
        <v>103</v>
      </c>
      <c r="B332" s="13" t="s">
        <v>231</v>
      </c>
      <c r="C332" s="13" t="s">
        <v>84</v>
      </c>
      <c r="D332" s="13" t="s">
        <v>235</v>
      </c>
      <c r="E332" s="13" t="s">
        <v>104</v>
      </c>
      <c r="F332" s="16">
        <v>20</v>
      </c>
      <c r="G332" s="16">
        <v>0</v>
      </c>
      <c r="H332" s="16">
        <v>20</v>
      </c>
      <c r="I332" s="16">
        <v>0</v>
      </c>
      <c r="J332" s="1"/>
    </row>
    <row r="333" spans="1:10" outlineLevel="1">
      <c r="A333" s="12" t="s">
        <v>92</v>
      </c>
      <c r="B333" s="13" t="s">
        <v>231</v>
      </c>
      <c r="C333" s="13" t="s">
        <v>93</v>
      </c>
      <c r="D333" s="13"/>
      <c r="E333" s="13"/>
      <c r="F333" s="16">
        <v>43429.8</v>
      </c>
      <c r="G333" s="16">
        <f>G334+G340</f>
        <v>0</v>
      </c>
      <c r="H333" s="16">
        <v>34772.5</v>
      </c>
      <c r="I333" s="16">
        <f>I334+I340</f>
        <v>0</v>
      </c>
      <c r="J333" s="1"/>
    </row>
    <row r="334" spans="1:10" outlineLevel="3">
      <c r="A334" s="12" t="s">
        <v>105</v>
      </c>
      <c r="B334" s="13" t="s">
        <v>231</v>
      </c>
      <c r="C334" s="13" t="s">
        <v>106</v>
      </c>
      <c r="D334" s="13"/>
      <c r="E334" s="13"/>
      <c r="F334" s="16">
        <v>17.100000000000001</v>
      </c>
      <c r="G334" s="16">
        <f>G335</f>
        <v>0</v>
      </c>
      <c r="H334" s="16">
        <v>17.100000000000001</v>
      </c>
      <c r="I334" s="16">
        <f>I335</f>
        <v>0</v>
      </c>
      <c r="J334" s="1"/>
    </row>
    <row r="335" spans="1:10" ht="63.75" outlineLevel="5">
      <c r="A335" s="12" t="s">
        <v>379</v>
      </c>
      <c r="B335" s="13" t="s">
        <v>231</v>
      </c>
      <c r="C335" s="13" t="s">
        <v>106</v>
      </c>
      <c r="D335" s="13" t="s">
        <v>232</v>
      </c>
      <c r="E335" s="13"/>
      <c r="F335" s="16">
        <v>17.100000000000001</v>
      </c>
      <c r="G335" s="16">
        <f>G336+G338</f>
        <v>0</v>
      </c>
      <c r="H335" s="16">
        <v>17.100000000000001</v>
      </c>
      <c r="I335" s="16">
        <f>I336+I338</f>
        <v>0</v>
      </c>
      <c r="J335" s="1"/>
    </row>
    <row r="336" spans="1:10" outlineLevel="2">
      <c r="A336" s="12" t="s">
        <v>236</v>
      </c>
      <c r="B336" s="13" t="s">
        <v>231</v>
      </c>
      <c r="C336" s="13" t="s">
        <v>106</v>
      </c>
      <c r="D336" s="13" t="s">
        <v>237</v>
      </c>
      <c r="E336" s="13"/>
      <c r="F336" s="16">
        <v>9</v>
      </c>
      <c r="G336" s="16">
        <f>G337</f>
        <v>0</v>
      </c>
      <c r="H336" s="16">
        <v>9</v>
      </c>
      <c r="I336" s="16">
        <f>I337</f>
        <v>0</v>
      </c>
      <c r="J336" s="1"/>
    </row>
    <row r="337" spans="1:10" ht="38.25" outlineLevel="3">
      <c r="A337" s="12" t="s">
        <v>103</v>
      </c>
      <c r="B337" s="13" t="s">
        <v>231</v>
      </c>
      <c r="C337" s="13" t="s">
        <v>106</v>
      </c>
      <c r="D337" s="13" t="s">
        <v>237</v>
      </c>
      <c r="E337" s="13" t="s">
        <v>104</v>
      </c>
      <c r="F337" s="16">
        <v>9</v>
      </c>
      <c r="G337" s="16">
        <v>0</v>
      </c>
      <c r="H337" s="16">
        <v>9</v>
      </c>
      <c r="I337" s="16">
        <v>0</v>
      </c>
      <c r="J337" s="1"/>
    </row>
    <row r="338" spans="1:10" outlineLevel="6">
      <c r="A338" s="12" t="s">
        <v>382</v>
      </c>
      <c r="B338" s="13" t="s">
        <v>231</v>
      </c>
      <c r="C338" s="13" t="s">
        <v>106</v>
      </c>
      <c r="D338" s="13" t="s">
        <v>383</v>
      </c>
      <c r="E338" s="13"/>
      <c r="F338" s="16">
        <v>8.1</v>
      </c>
      <c r="G338" s="16">
        <f>G339</f>
        <v>0</v>
      </c>
      <c r="H338" s="16">
        <v>8.1</v>
      </c>
      <c r="I338" s="16">
        <f>I339</f>
        <v>0</v>
      </c>
      <c r="J338" s="1"/>
    </row>
    <row r="339" spans="1:10" s="4" customFormat="1" ht="38.25">
      <c r="A339" s="12" t="s">
        <v>12</v>
      </c>
      <c r="B339" s="13" t="s">
        <v>231</v>
      </c>
      <c r="C339" s="13" t="s">
        <v>106</v>
      </c>
      <c r="D339" s="13" t="s">
        <v>383</v>
      </c>
      <c r="E339" s="13" t="s">
        <v>13</v>
      </c>
      <c r="F339" s="16">
        <v>8.1</v>
      </c>
      <c r="G339" s="16">
        <v>0</v>
      </c>
      <c r="H339" s="16">
        <v>8.1</v>
      </c>
      <c r="I339" s="16">
        <v>0</v>
      </c>
      <c r="J339" s="3"/>
    </row>
    <row r="340" spans="1:10" outlineLevel="1">
      <c r="A340" s="12" t="s">
        <v>115</v>
      </c>
      <c r="B340" s="13" t="s">
        <v>231</v>
      </c>
      <c r="C340" s="13" t="s">
        <v>116</v>
      </c>
      <c r="D340" s="13"/>
      <c r="E340" s="13"/>
      <c r="F340" s="16">
        <v>43412.7</v>
      </c>
      <c r="G340" s="16">
        <f>G341</f>
        <v>0</v>
      </c>
      <c r="H340" s="16">
        <v>34755.4</v>
      </c>
      <c r="I340" s="16">
        <f>I341</f>
        <v>0</v>
      </c>
      <c r="J340" s="1"/>
    </row>
    <row r="341" spans="1:10" ht="63.75" outlineLevel="2">
      <c r="A341" s="12" t="s">
        <v>331</v>
      </c>
      <c r="B341" s="13" t="s">
        <v>231</v>
      </c>
      <c r="C341" s="13" t="s">
        <v>116</v>
      </c>
      <c r="D341" s="13" t="s">
        <v>238</v>
      </c>
      <c r="E341" s="13"/>
      <c r="F341" s="16">
        <v>43412.7</v>
      </c>
      <c r="G341" s="16">
        <f>G342</f>
        <v>0</v>
      </c>
      <c r="H341" s="16">
        <v>34755.4</v>
      </c>
      <c r="I341" s="16">
        <f>I342</f>
        <v>0</v>
      </c>
      <c r="J341" s="1"/>
    </row>
    <row r="342" spans="1:10" ht="38.25" outlineLevel="4">
      <c r="A342" s="12" t="s">
        <v>239</v>
      </c>
      <c r="B342" s="13" t="s">
        <v>231</v>
      </c>
      <c r="C342" s="13" t="s">
        <v>116</v>
      </c>
      <c r="D342" s="13" t="s">
        <v>240</v>
      </c>
      <c r="E342" s="13"/>
      <c r="F342" s="16">
        <v>43412.7</v>
      </c>
      <c r="G342" s="16">
        <f>G343</f>
        <v>0</v>
      </c>
      <c r="H342" s="16">
        <v>34755.4</v>
      </c>
      <c r="I342" s="16">
        <f>I343</f>
        <v>0</v>
      </c>
      <c r="J342" s="1"/>
    </row>
    <row r="343" spans="1:10" s="4" customFormat="1" ht="38.25" outlineLevel="3">
      <c r="A343" s="12" t="s">
        <v>12</v>
      </c>
      <c r="B343" s="13" t="s">
        <v>231</v>
      </c>
      <c r="C343" s="13" t="s">
        <v>116</v>
      </c>
      <c r="D343" s="13" t="s">
        <v>240</v>
      </c>
      <c r="E343" s="13" t="s">
        <v>13</v>
      </c>
      <c r="F343" s="16">
        <v>43412.7</v>
      </c>
      <c r="G343" s="16">
        <v>0</v>
      </c>
      <c r="H343" s="16">
        <v>34755.4</v>
      </c>
      <c r="I343" s="16">
        <v>0</v>
      </c>
      <c r="J343" s="3"/>
    </row>
    <row r="344" spans="1:10" outlineLevel="4">
      <c r="A344" s="12" t="s">
        <v>155</v>
      </c>
      <c r="B344" s="13" t="s">
        <v>231</v>
      </c>
      <c r="C344" s="13" t="s">
        <v>156</v>
      </c>
      <c r="D344" s="13"/>
      <c r="E344" s="13"/>
      <c r="F344" s="16">
        <v>275157.7</v>
      </c>
      <c r="G344" s="16">
        <f>G345+G349</f>
        <v>0</v>
      </c>
      <c r="H344" s="16">
        <v>50.9</v>
      </c>
      <c r="I344" s="16">
        <f>I345+I349</f>
        <v>0</v>
      </c>
      <c r="J344" s="1"/>
    </row>
    <row r="345" spans="1:10" outlineLevel="5">
      <c r="A345" s="12" t="s">
        <v>241</v>
      </c>
      <c r="B345" s="13" t="s">
        <v>231</v>
      </c>
      <c r="C345" s="13" t="s">
        <v>242</v>
      </c>
      <c r="D345" s="13"/>
      <c r="E345" s="13"/>
      <c r="F345" s="16">
        <v>19.899999999999999</v>
      </c>
      <c r="G345" s="16">
        <f>G346</f>
        <v>0</v>
      </c>
      <c r="H345" s="16">
        <v>19.899999999999999</v>
      </c>
      <c r="I345" s="16">
        <f>I346</f>
        <v>0</v>
      </c>
      <c r="J345" s="1"/>
    </row>
    <row r="346" spans="1:10" ht="63.75" outlineLevel="6">
      <c r="A346" s="12" t="s">
        <v>379</v>
      </c>
      <c r="B346" s="13" t="s">
        <v>231</v>
      </c>
      <c r="C346" s="13" t="s">
        <v>242</v>
      </c>
      <c r="D346" s="13" t="s">
        <v>232</v>
      </c>
      <c r="E346" s="13"/>
      <c r="F346" s="16">
        <v>19.899999999999999</v>
      </c>
      <c r="G346" s="16">
        <f>G347</f>
        <v>0</v>
      </c>
      <c r="H346" s="16">
        <v>19.899999999999999</v>
      </c>
      <c r="I346" s="16">
        <f>I347</f>
        <v>0</v>
      </c>
      <c r="J346" s="1"/>
    </row>
    <row r="347" spans="1:10" ht="56.45" customHeight="1" outlineLevel="6">
      <c r="A347" s="12" t="s">
        <v>243</v>
      </c>
      <c r="B347" s="13" t="s">
        <v>231</v>
      </c>
      <c r="C347" s="13" t="s">
        <v>242</v>
      </c>
      <c r="D347" s="13" t="s">
        <v>244</v>
      </c>
      <c r="E347" s="13"/>
      <c r="F347" s="16">
        <v>19.899999999999999</v>
      </c>
      <c r="G347" s="16">
        <f>G348</f>
        <v>0</v>
      </c>
      <c r="H347" s="16">
        <v>19.899999999999999</v>
      </c>
      <c r="I347" s="16">
        <f>I348</f>
        <v>0</v>
      </c>
      <c r="J347" s="1"/>
    </row>
    <row r="348" spans="1:10" s="4" customFormat="1" ht="38.25" outlineLevel="6">
      <c r="A348" s="12" t="s">
        <v>103</v>
      </c>
      <c r="B348" s="13" t="s">
        <v>231</v>
      </c>
      <c r="C348" s="13" t="s">
        <v>242</v>
      </c>
      <c r="D348" s="13" t="s">
        <v>244</v>
      </c>
      <c r="E348" s="13" t="s">
        <v>104</v>
      </c>
      <c r="F348" s="16">
        <v>19.899999999999999</v>
      </c>
      <c r="G348" s="16">
        <v>0</v>
      </c>
      <c r="H348" s="16">
        <v>19.899999999999999</v>
      </c>
      <c r="I348" s="16">
        <v>0</v>
      </c>
      <c r="J348" s="3"/>
    </row>
    <row r="349" spans="1:10" outlineLevel="6">
      <c r="A349" s="12" t="s">
        <v>245</v>
      </c>
      <c r="B349" s="13" t="s">
        <v>231</v>
      </c>
      <c r="C349" s="13" t="s">
        <v>246</v>
      </c>
      <c r="D349" s="13"/>
      <c r="E349" s="13"/>
      <c r="F349" s="16">
        <v>275137.8</v>
      </c>
      <c r="G349" s="16">
        <f>G350</f>
        <v>0</v>
      </c>
      <c r="H349" s="16">
        <v>31</v>
      </c>
      <c r="I349" s="16">
        <f>I350</f>
        <v>0</v>
      </c>
      <c r="J349" s="1"/>
    </row>
    <row r="350" spans="1:10" ht="63.75" outlineLevel="6">
      <c r="A350" s="12" t="s">
        <v>379</v>
      </c>
      <c r="B350" s="13" t="s">
        <v>231</v>
      </c>
      <c r="C350" s="13" t="s">
        <v>246</v>
      </c>
      <c r="D350" s="13" t="s">
        <v>232</v>
      </c>
      <c r="E350" s="13"/>
      <c r="F350" s="16">
        <v>275137.8</v>
      </c>
      <c r="G350" s="16">
        <f>G351</f>
        <v>0</v>
      </c>
      <c r="H350" s="16">
        <v>31</v>
      </c>
      <c r="I350" s="16">
        <f>I351</f>
        <v>0</v>
      </c>
      <c r="J350" s="1"/>
    </row>
    <row r="351" spans="1:10" ht="25.5" outlineLevel="5">
      <c r="A351" s="12" t="s">
        <v>332</v>
      </c>
      <c r="B351" s="13" t="s">
        <v>231</v>
      </c>
      <c r="C351" s="13" t="s">
        <v>246</v>
      </c>
      <c r="D351" s="13" t="s">
        <v>333</v>
      </c>
      <c r="E351" s="13"/>
      <c r="F351" s="16">
        <v>275137.8</v>
      </c>
      <c r="G351" s="16">
        <f>G352</f>
        <v>0</v>
      </c>
      <c r="H351" s="16">
        <v>31</v>
      </c>
      <c r="I351" s="16">
        <f>I352</f>
        <v>0</v>
      </c>
      <c r="J351" s="1"/>
    </row>
    <row r="352" spans="1:10" ht="38.25" outlineLevel="6">
      <c r="A352" s="12" t="s">
        <v>103</v>
      </c>
      <c r="B352" s="13" t="s">
        <v>231</v>
      </c>
      <c r="C352" s="13" t="s">
        <v>246</v>
      </c>
      <c r="D352" s="13" t="s">
        <v>333</v>
      </c>
      <c r="E352" s="13" t="s">
        <v>104</v>
      </c>
      <c r="F352" s="16">
        <v>275137.8</v>
      </c>
      <c r="G352" s="16">
        <v>0</v>
      </c>
      <c r="H352" s="16">
        <v>31</v>
      </c>
      <c r="I352" s="16">
        <v>0</v>
      </c>
      <c r="J352" s="1"/>
    </row>
    <row r="353" spans="1:10" outlineLevel="2">
      <c r="A353" s="12" t="s">
        <v>179</v>
      </c>
      <c r="B353" s="13" t="s">
        <v>231</v>
      </c>
      <c r="C353" s="13" t="s">
        <v>180</v>
      </c>
      <c r="D353" s="13"/>
      <c r="E353" s="13"/>
      <c r="F353" s="16">
        <v>5</v>
      </c>
      <c r="G353" s="16">
        <f>G354</f>
        <v>0</v>
      </c>
      <c r="H353" s="16">
        <v>5</v>
      </c>
      <c r="I353" s="16">
        <f>I354</f>
        <v>0</v>
      </c>
      <c r="J353" s="1"/>
    </row>
    <row r="354" spans="1:10" outlineLevel="3">
      <c r="A354" s="12" t="s">
        <v>181</v>
      </c>
      <c r="B354" s="13" t="s">
        <v>231</v>
      </c>
      <c r="C354" s="13" t="s">
        <v>182</v>
      </c>
      <c r="D354" s="13"/>
      <c r="E354" s="13"/>
      <c r="F354" s="16">
        <v>5</v>
      </c>
      <c r="G354" s="16">
        <f>G355</f>
        <v>0</v>
      </c>
      <c r="H354" s="16">
        <v>5</v>
      </c>
      <c r="I354" s="16">
        <f>I355</f>
        <v>0</v>
      </c>
      <c r="J354" s="1"/>
    </row>
    <row r="355" spans="1:10" ht="63.75" outlineLevel="4">
      <c r="A355" s="12" t="s">
        <v>379</v>
      </c>
      <c r="B355" s="13" t="s">
        <v>231</v>
      </c>
      <c r="C355" s="13" t="s">
        <v>182</v>
      </c>
      <c r="D355" s="13" t="s">
        <v>232</v>
      </c>
      <c r="E355" s="13"/>
      <c r="F355" s="16">
        <v>5</v>
      </c>
      <c r="G355" s="16">
        <f>G356</f>
        <v>0</v>
      </c>
      <c r="H355" s="16">
        <v>5</v>
      </c>
      <c r="I355" s="16">
        <f>I356</f>
        <v>0</v>
      </c>
      <c r="J355" s="1"/>
    </row>
    <row r="356" spans="1:10" outlineLevel="6">
      <c r="A356" s="12" t="s">
        <v>236</v>
      </c>
      <c r="B356" s="13" t="s">
        <v>231</v>
      </c>
      <c r="C356" s="13" t="s">
        <v>182</v>
      </c>
      <c r="D356" s="13" t="s">
        <v>237</v>
      </c>
      <c r="E356" s="13"/>
      <c r="F356" s="16">
        <v>5</v>
      </c>
      <c r="G356" s="16">
        <f>G357</f>
        <v>0</v>
      </c>
      <c r="H356" s="16">
        <v>5</v>
      </c>
      <c r="I356" s="16">
        <f>I357</f>
        <v>0</v>
      </c>
      <c r="J356" s="1"/>
    </row>
    <row r="357" spans="1:10" ht="38.25" outlineLevel="5">
      <c r="A357" s="12" t="s">
        <v>103</v>
      </c>
      <c r="B357" s="13" t="s">
        <v>231</v>
      </c>
      <c r="C357" s="13" t="s">
        <v>182</v>
      </c>
      <c r="D357" s="13" t="s">
        <v>237</v>
      </c>
      <c r="E357" s="13" t="s">
        <v>104</v>
      </c>
      <c r="F357" s="16">
        <v>5</v>
      </c>
      <c r="G357" s="16">
        <v>0</v>
      </c>
      <c r="H357" s="16">
        <v>5</v>
      </c>
      <c r="I357" s="16">
        <v>0</v>
      </c>
      <c r="J357" s="1"/>
    </row>
    <row r="358" spans="1:10" s="4" customFormat="1" ht="25.5" outlineLevel="6">
      <c r="A358" s="14" t="s">
        <v>247</v>
      </c>
      <c r="B358" s="15" t="s">
        <v>248</v>
      </c>
      <c r="C358" s="15"/>
      <c r="D358" s="15"/>
      <c r="E358" s="15"/>
      <c r="F358" s="17">
        <f>F359+F404</f>
        <v>914287.9</v>
      </c>
      <c r="G358" s="17">
        <f>G359+G404</f>
        <v>896245.3</v>
      </c>
      <c r="H358" s="17">
        <f>H359+H404</f>
        <v>998876.2</v>
      </c>
      <c r="I358" s="17">
        <f>I359+I404</f>
        <v>980833.6</v>
      </c>
      <c r="J358" s="3"/>
    </row>
    <row r="359" spans="1:10" outlineLevel="5">
      <c r="A359" s="12" t="s">
        <v>155</v>
      </c>
      <c r="B359" s="13" t="s">
        <v>248</v>
      </c>
      <c r="C359" s="13" t="s">
        <v>156</v>
      </c>
      <c r="D359" s="13"/>
      <c r="E359" s="13"/>
      <c r="F359" s="16">
        <f>F360+F367+F375+F382+F393</f>
        <v>891371.20000000007</v>
      </c>
      <c r="G359" s="16">
        <f>G360+G367+G375+G382+G393</f>
        <v>873328.60000000009</v>
      </c>
      <c r="H359" s="16">
        <f>H360+H367+H375+H382+H393</f>
        <v>976251.2</v>
      </c>
      <c r="I359" s="16">
        <f>I360+I367+I375+I382+I393</f>
        <v>958208.6</v>
      </c>
      <c r="J359" s="1"/>
    </row>
    <row r="360" spans="1:10" hidden="1" outlineLevel="6">
      <c r="A360" s="12" t="s">
        <v>241</v>
      </c>
      <c r="B360" s="13" t="s">
        <v>248</v>
      </c>
      <c r="C360" s="13" t="s">
        <v>242</v>
      </c>
      <c r="D360" s="13"/>
      <c r="E360" s="13"/>
      <c r="F360" s="16">
        <v>391178.9</v>
      </c>
      <c r="G360" s="16">
        <f>G361</f>
        <v>391178.9</v>
      </c>
      <c r="H360" s="16">
        <v>439510.1</v>
      </c>
      <c r="I360" s="16">
        <f>I361</f>
        <v>439510.1</v>
      </c>
      <c r="J360" s="1"/>
    </row>
    <row r="361" spans="1:10" ht="38.25" hidden="1" outlineLevel="5">
      <c r="A361" s="12" t="s">
        <v>367</v>
      </c>
      <c r="B361" s="13" t="s">
        <v>248</v>
      </c>
      <c r="C361" s="13" t="s">
        <v>242</v>
      </c>
      <c r="D361" s="13" t="s">
        <v>159</v>
      </c>
      <c r="E361" s="13"/>
      <c r="F361" s="16">
        <v>391178.9</v>
      </c>
      <c r="G361" s="16">
        <f>G362</f>
        <v>391178.9</v>
      </c>
      <c r="H361" s="16">
        <v>439510.1</v>
      </c>
      <c r="I361" s="16">
        <f>I362</f>
        <v>439510.1</v>
      </c>
      <c r="J361" s="1"/>
    </row>
    <row r="362" spans="1:10" ht="25.5" hidden="1" outlineLevel="6">
      <c r="A362" s="12" t="s">
        <v>334</v>
      </c>
      <c r="B362" s="13" t="s">
        <v>248</v>
      </c>
      <c r="C362" s="13" t="s">
        <v>242</v>
      </c>
      <c r="D362" s="13" t="s">
        <v>249</v>
      </c>
      <c r="E362" s="13"/>
      <c r="F362" s="16">
        <v>391178.9</v>
      </c>
      <c r="G362" s="16">
        <f>G363+G365</f>
        <v>391178.9</v>
      </c>
      <c r="H362" s="16">
        <v>439510.1</v>
      </c>
      <c r="I362" s="16">
        <f>I363+I365</f>
        <v>439510.1</v>
      </c>
      <c r="J362" s="1"/>
    </row>
    <row r="363" spans="1:10" ht="76.5" hidden="1" outlineLevel="5">
      <c r="A363" s="12" t="s">
        <v>384</v>
      </c>
      <c r="B363" s="13" t="s">
        <v>248</v>
      </c>
      <c r="C363" s="13" t="s">
        <v>242</v>
      </c>
      <c r="D363" s="13" t="s">
        <v>250</v>
      </c>
      <c r="E363" s="13"/>
      <c r="F363" s="16">
        <v>391153.9</v>
      </c>
      <c r="G363" s="16">
        <f>G364</f>
        <v>391153.9</v>
      </c>
      <c r="H363" s="16">
        <v>439485.1</v>
      </c>
      <c r="I363" s="16">
        <f>I364</f>
        <v>439485.1</v>
      </c>
      <c r="J363" s="1"/>
    </row>
    <row r="364" spans="1:10" ht="43.15" hidden="1" customHeight="1" outlineLevel="6">
      <c r="A364" s="12" t="s">
        <v>36</v>
      </c>
      <c r="B364" s="13" t="s">
        <v>248</v>
      </c>
      <c r="C364" s="13" t="s">
        <v>242</v>
      </c>
      <c r="D364" s="13" t="s">
        <v>250</v>
      </c>
      <c r="E364" s="13" t="s">
        <v>37</v>
      </c>
      <c r="F364" s="16">
        <v>391153.9</v>
      </c>
      <c r="G364" s="16">
        <v>391153.9</v>
      </c>
      <c r="H364" s="16">
        <v>439485.1</v>
      </c>
      <c r="I364" s="16">
        <v>439485.1</v>
      </c>
      <c r="J364" s="1"/>
    </row>
    <row r="365" spans="1:10" ht="55.9" hidden="1" customHeight="1" outlineLevel="2">
      <c r="A365" s="12" t="s">
        <v>243</v>
      </c>
      <c r="B365" s="13" t="s">
        <v>248</v>
      </c>
      <c r="C365" s="13" t="s">
        <v>242</v>
      </c>
      <c r="D365" s="13" t="s">
        <v>385</v>
      </c>
      <c r="E365" s="13"/>
      <c r="F365" s="16">
        <v>25</v>
      </c>
      <c r="G365" s="16">
        <f>G366</f>
        <v>25</v>
      </c>
      <c r="H365" s="16">
        <v>25</v>
      </c>
      <c r="I365" s="16">
        <f>I366</f>
        <v>25</v>
      </c>
      <c r="J365" s="1"/>
    </row>
    <row r="366" spans="1:10" ht="38.25" hidden="1" outlineLevel="3">
      <c r="A366" s="12" t="s">
        <v>12</v>
      </c>
      <c r="B366" s="13" t="s">
        <v>248</v>
      </c>
      <c r="C366" s="13" t="s">
        <v>242</v>
      </c>
      <c r="D366" s="13" t="s">
        <v>385</v>
      </c>
      <c r="E366" s="13" t="s">
        <v>13</v>
      </c>
      <c r="F366" s="16">
        <v>25</v>
      </c>
      <c r="G366" s="16">
        <v>25</v>
      </c>
      <c r="H366" s="16">
        <v>25</v>
      </c>
      <c r="I366" s="16">
        <v>25</v>
      </c>
      <c r="J366" s="1"/>
    </row>
    <row r="367" spans="1:10" hidden="1" outlineLevel="4">
      <c r="A367" s="12" t="s">
        <v>245</v>
      </c>
      <c r="B367" s="13" t="s">
        <v>248</v>
      </c>
      <c r="C367" s="13" t="s">
        <v>246</v>
      </c>
      <c r="D367" s="13"/>
      <c r="E367" s="13"/>
      <c r="F367" s="16">
        <f>F368</f>
        <v>356709.80000000005</v>
      </c>
      <c r="G367" s="16">
        <f>G368</f>
        <v>356709.80000000005</v>
      </c>
      <c r="H367" s="16">
        <f>H368</f>
        <v>393258.60000000003</v>
      </c>
      <c r="I367" s="16">
        <f>I368</f>
        <v>393258.60000000003</v>
      </c>
      <c r="J367" s="1"/>
    </row>
    <row r="368" spans="1:10" ht="38.25" hidden="1" outlineLevel="5">
      <c r="A368" s="12" t="s">
        <v>367</v>
      </c>
      <c r="B368" s="13" t="s">
        <v>248</v>
      </c>
      <c r="C368" s="13" t="s">
        <v>246</v>
      </c>
      <c r="D368" s="13" t="s">
        <v>159</v>
      </c>
      <c r="E368" s="13"/>
      <c r="F368" s="16">
        <f>F369+F372</f>
        <v>356709.80000000005</v>
      </c>
      <c r="G368" s="16">
        <f>G369+G372</f>
        <v>356709.80000000005</v>
      </c>
      <c r="H368" s="16">
        <f>H369+H372</f>
        <v>393258.60000000003</v>
      </c>
      <c r="I368" s="16">
        <f>I369+I372</f>
        <v>393258.60000000003</v>
      </c>
      <c r="J368" s="1"/>
    </row>
    <row r="369" spans="1:10" ht="25.5" hidden="1" outlineLevel="6">
      <c r="A369" s="12" t="s">
        <v>251</v>
      </c>
      <c r="B369" s="13" t="s">
        <v>248</v>
      </c>
      <c r="C369" s="13" t="s">
        <v>246</v>
      </c>
      <c r="D369" s="13" t="s">
        <v>252</v>
      </c>
      <c r="E369" s="13"/>
      <c r="F369" s="16">
        <f>F370</f>
        <v>281335.7</v>
      </c>
      <c r="G369" s="16">
        <f>G370</f>
        <v>281335.7</v>
      </c>
      <c r="H369" s="16">
        <f>H370</f>
        <v>317884.40000000002</v>
      </c>
      <c r="I369" s="16">
        <f>I370</f>
        <v>317884.40000000002</v>
      </c>
      <c r="J369" s="1"/>
    </row>
    <row r="370" spans="1:10" ht="63.75" hidden="1" outlineLevel="6">
      <c r="A370" s="12" t="s">
        <v>335</v>
      </c>
      <c r="B370" s="13" t="s">
        <v>248</v>
      </c>
      <c r="C370" s="13" t="s">
        <v>246</v>
      </c>
      <c r="D370" s="13" t="s">
        <v>253</v>
      </c>
      <c r="E370" s="13"/>
      <c r="F370" s="16">
        <v>281335.7</v>
      </c>
      <c r="G370" s="16">
        <f>G371</f>
        <v>281335.7</v>
      </c>
      <c r="H370" s="16">
        <v>317884.40000000002</v>
      </c>
      <c r="I370" s="16">
        <f>I371</f>
        <v>317884.40000000002</v>
      </c>
      <c r="J370" s="1"/>
    </row>
    <row r="371" spans="1:10" ht="43.15" hidden="1" customHeight="1" outlineLevel="5">
      <c r="A371" s="12" t="s">
        <v>36</v>
      </c>
      <c r="B371" s="13" t="s">
        <v>248</v>
      </c>
      <c r="C371" s="13" t="s">
        <v>246</v>
      </c>
      <c r="D371" s="13" t="s">
        <v>253</v>
      </c>
      <c r="E371" s="13" t="s">
        <v>37</v>
      </c>
      <c r="F371" s="16">
        <v>281335.7</v>
      </c>
      <c r="G371" s="16">
        <v>281335.7</v>
      </c>
      <c r="H371" s="16">
        <v>317884.40000000002</v>
      </c>
      <c r="I371" s="16">
        <v>317884.40000000002</v>
      </c>
      <c r="J371" s="1"/>
    </row>
    <row r="372" spans="1:10" ht="25.5" hidden="1" outlineLevel="6">
      <c r="A372" s="12" t="s">
        <v>254</v>
      </c>
      <c r="B372" s="13" t="s">
        <v>248</v>
      </c>
      <c r="C372" s="13" t="s">
        <v>246</v>
      </c>
      <c r="D372" s="13" t="s">
        <v>255</v>
      </c>
      <c r="E372" s="13"/>
      <c r="F372" s="16">
        <v>75374.100000000006</v>
      </c>
      <c r="G372" s="16">
        <f>G373</f>
        <v>75374.100000000006</v>
      </c>
      <c r="H372" s="16">
        <v>75374.2</v>
      </c>
      <c r="I372" s="16">
        <f>I373</f>
        <v>75374.2</v>
      </c>
      <c r="J372" s="1"/>
    </row>
    <row r="373" spans="1:10" ht="63.75" hidden="1" outlineLevel="6">
      <c r="A373" s="12" t="s">
        <v>336</v>
      </c>
      <c r="B373" s="13" t="s">
        <v>248</v>
      </c>
      <c r="C373" s="13" t="s">
        <v>246</v>
      </c>
      <c r="D373" s="13" t="s">
        <v>256</v>
      </c>
      <c r="E373" s="13"/>
      <c r="F373" s="16">
        <v>75374.100000000006</v>
      </c>
      <c r="G373" s="16">
        <f>G374</f>
        <v>75374.100000000006</v>
      </c>
      <c r="H373" s="16">
        <v>75374.2</v>
      </c>
      <c r="I373" s="16">
        <f>I374</f>
        <v>75374.2</v>
      </c>
      <c r="J373" s="1"/>
    </row>
    <row r="374" spans="1:10" ht="42.6" hidden="1" customHeight="1" outlineLevel="6">
      <c r="A374" s="12" t="s">
        <v>36</v>
      </c>
      <c r="B374" s="13" t="s">
        <v>248</v>
      </c>
      <c r="C374" s="13" t="s">
        <v>246</v>
      </c>
      <c r="D374" s="13" t="s">
        <v>256</v>
      </c>
      <c r="E374" s="13" t="s">
        <v>37</v>
      </c>
      <c r="F374" s="16">
        <v>75374.100000000006</v>
      </c>
      <c r="G374" s="16">
        <v>75374.100000000006</v>
      </c>
      <c r="H374" s="16">
        <v>75374.2</v>
      </c>
      <c r="I374" s="16">
        <v>75374.2</v>
      </c>
      <c r="J374" s="1"/>
    </row>
    <row r="375" spans="1:10" hidden="1" outlineLevel="3">
      <c r="A375" s="12" t="s">
        <v>157</v>
      </c>
      <c r="B375" s="13" t="s">
        <v>248</v>
      </c>
      <c r="C375" s="13" t="s">
        <v>158</v>
      </c>
      <c r="D375" s="13"/>
      <c r="E375" s="13"/>
      <c r="F375" s="16">
        <f t="shared" ref="F375:I376" si="15">F376</f>
        <v>84784.400000000009</v>
      </c>
      <c r="G375" s="16">
        <f t="shared" si="15"/>
        <v>84784.400000000009</v>
      </c>
      <c r="H375" s="16">
        <f t="shared" si="15"/>
        <v>84784.400000000009</v>
      </c>
      <c r="I375" s="16">
        <f t="shared" si="15"/>
        <v>84784.400000000009</v>
      </c>
      <c r="J375" s="1"/>
    </row>
    <row r="376" spans="1:10" ht="38.25" hidden="1" outlineLevel="4">
      <c r="A376" s="12" t="s">
        <v>367</v>
      </c>
      <c r="B376" s="13" t="s">
        <v>248</v>
      </c>
      <c r="C376" s="13" t="s">
        <v>158</v>
      </c>
      <c r="D376" s="13" t="s">
        <v>159</v>
      </c>
      <c r="E376" s="13"/>
      <c r="F376" s="16">
        <f t="shared" si="15"/>
        <v>84784.400000000009</v>
      </c>
      <c r="G376" s="16">
        <f t="shared" si="15"/>
        <v>84784.400000000009</v>
      </c>
      <c r="H376" s="16">
        <f t="shared" si="15"/>
        <v>84784.400000000009</v>
      </c>
      <c r="I376" s="16">
        <f t="shared" si="15"/>
        <v>84784.400000000009</v>
      </c>
      <c r="J376" s="1"/>
    </row>
    <row r="377" spans="1:10" ht="38.25" hidden="1" outlineLevel="5">
      <c r="A377" s="12" t="s">
        <v>368</v>
      </c>
      <c r="B377" s="13" t="s">
        <v>248</v>
      </c>
      <c r="C377" s="13" t="s">
        <v>158</v>
      </c>
      <c r="D377" s="13" t="s">
        <v>160</v>
      </c>
      <c r="E377" s="13"/>
      <c r="F377" s="16">
        <f>F378+F380</f>
        <v>84784.400000000009</v>
      </c>
      <c r="G377" s="16">
        <f>G378+G380</f>
        <v>84784.400000000009</v>
      </c>
      <c r="H377" s="16">
        <f>H378+H380</f>
        <v>84784.400000000009</v>
      </c>
      <c r="I377" s="16">
        <f>I378+I380</f>
        <v>84784.400000000009</v>
      </c>
      <c r="J377" s="1"/>
    </row>
    <row r="378" spans="1:10" ht="51" hidden="1" outlineLevel="6">
      <c r="A378" s="12" t="s">
        <v>161</v>
      </c>
      <c r="B378" s="13" t="s">
        <v>248</v>
      </c>
      <c r="C378" s="13" t="s">
        <v>158</v>
      </c>
      <c r="D378" s="13" t="s">
        <v>162</v>
      </c>
      <c r="E378" s="13"/>
      <c r="F378" s="16">
        <v>77163.600000000006</v>
      </c>
      <c r="G378" s="16">
        <f>G379</f>
        <v>77163.600000000006</v>
      </c>
      <c r="H378" s="16">
        <v>77163.600000000006</v>
      </c>
      <c r="I378" s="16">
        <f>I379</f>
        <v>77163.600000000006</v>
      </c>
      <c r="J378" s="1"/>
    </row>
    <row r="379" spans="1:10" s="4" customFormat="1" ht="43.9" hidden="1" customHeight="1" outlineLevel="1">
      <c r="A379" s="12" t="s">
        <v>36</v>
      </c>
      <c r="B379" s="13" t="s">
        <v>248</v>
      </c>
      <c r="C379" s="13" t="s">
        <v>158</v>
      </c>
      <c r="D379" s="13" t="s">
        <v>162</v>
      </c>
      <c r="E379" s="13" t="s">
        <v>37</v>
      </c>
      <c r="F379" s="16">
        <v>77163.600000000006</v>
      </c>
      <c r="G379" s="16">
        <v>77163.600000000006</v>
      </c>
      <c r="H379" s="16">
        <v>77163.600000000006</v>
      </c>
      <c r="I379" s="16">
        <v>77163.600000000006</v>
      </c>
      <c r="J379" s="3"/>
    </row>
    <row r="380" spans="1:10" ht="41.45" hidden="1" customHeight="1" outlineLevel="2">
      <c r="A380" s="12" t="s">
        <v>257</v>
      </c>
      <c r="B380" s="13" t="s">
        <v>248</v>
      </c>
      <c r="C380" s="13" t="s">
        <v>158</v>
      </c>
      <c r="D380" s="13" t="s">
        <v>258</v>
      </c>
      <c r="E380" s="13"/>
      <c r="F380" s="16">
        <v>7620.8</v>
      </c>
      <c r="G380" s="16">
        <f>G381</f>
        <v>7620.8</v>
      </c>
      <c r="H380" s="16">
        <v>7620.8</v>
      </c>
      <c r="I380" s="16">
        <f>I381</f>
        <v>7620.8</v>
      </c>
      <c r="J380" s="1"/>
    </row>
    <row r="381" spans="1:10" ht="42.6" hidden="1" customHeight="1" outlineLevel="3">
      <c r="A381" s="12" t="s">
        <v>36</v>
      </c>
      <c r="B381" s="13" t="s">
        <v>248</v>
      </c>
      <c r="C381" s="13" t="s">
        <v>158</v>
      </c>
      <c r="D381" s="13" t="s">
        <v>258</v>
      </c>
      <c r="E381" s="13" t="s">
        <v>37</v>
      </c>
      <c r="F381" s="16">
        <v>7620.8</v>
      </c>
      <c r="G381" s="16">
        <v>7620.8</v>
      </c>
      <c r="H381" s="16">
        <v>7620.8</v>
      </c>
      <c r="I381" s="16">
        <v>7620.8</v>
      </c>
      <c r="J381" s="1"/>
    </row>
    <row r="382" spans="1:10" hidden="1" outlineLevel="4">
      <c r="A382" s="12" t="s">
        <v>163</v>
      </c>
      <c r="B382" s="13" t="s">
        <v>248</v>
      </c>
      <c r="C382" s="13" t="s">
        <v>164</v>
      </c>
      <c r="D382" s="13"/>
      <c r="E382" s="13"/>
      <c r="F382" s="16">
        <f t="shared" ref="F382:I383" si="16">F383</f>
        <v>14383.900000000001</v>
      </c>
      <c r="G382" s="16">
        <f t="shared" si="16"/>
        <v>14383.900000000001</v>
      </c>
      <c r="H382" s="16">
        <f t="shared" si="16"/>
        <v>14383.900000000001</v>
      </c>
      <c r="I382" s="16">
        <f t="shared" si="16"/>
        <v>14383.900000000001</v>
      </c>
      <c r="J382" s="1"/>
    </row>
    <row r="383" spans="1:10" ht="38.25" hidden="1" outlineLevel="5">
      <c r="A383" s="12" t="s">
        <v>367</v>
      </c>
      <c r="B383" s="13" t="s">
        <v>248</v>
      </c>
      <c r="C383" s="13" t="s">
        <v>164</v>
      </c>
      <c r="D383" s="13" t="s">
        <v>159</v>
      </c>
      <c r="E383" s="13"/>
      <c r="F383" s="16">
        <f t="shared" si="16"/>
        <v>14383.900000000001</v>
      </c>
      <c r="G383" s="16">
        <f t="shared" si="16"/>
        <v>14383.900000000001</v>
      </c>
      <c r="H383" s="16">
        <f t="shared" si="16"/>
        <v>14383.900000000001</v>
      </c>
      <c r="I383" s="16">
        <f t="shared" si="16"/>
        <v>14383.900000000001</v>
      </c>
      <c r="J383" s="1"/>
    </row>
    <row r="384" spans="1:10" ht="25.5" hidden="1" outlineLevel="6">
      <c r="A384" s="12" t="s">
        <v>165</v>
      </c>
      <c r="B384" s="13" t="s">
        <v>248</v>
      </c>
      <c r="C384" s="13" t="s">
        <v>164</v>
      </c>
      <c r="D384" s="13" t="s">
        <v>166</v>
      </c>
      <c r="E384" s="13"/>
      <c r="F384" s="16">
        <f>F385+F387+F389+F391</f>
        <v>14383.900000000001</v>
      </c>
      <c r="G384" s="16">
        <f>G385+G387+G389+G391</f>
        <v>14383.900000000001</v>
      </c>
      <c r="H384" s="16">
        <f>H385+H387+H389+H391</f>
        <v>14383.900000000001</v>
      </c>
      <c r="I384" s="16">
        <f>I385+I387+I389+I391</f>
        <v>14383.900000000001</v>
      </c>
      <c r="J384" s="1"/>
    </row>
    <row r="385" spans="1:10" ht="51" hidden="1" outlineLevel="3">
      <c r="A385" s="12" t="s">
        <v>337</v>
      </c>
      <c r="B385" s="13" t="s">
        <v>248</v>
      </c>
      <c r="C385" s="13" t="s">
        <v>164</v>
      </c>
      <c r="D385" s="13" t="s">
        <v>259</v>
      </c>
      <c r="E385" s="13"/>
      <c r="F385" s="16">
        <v>2827.2</v>
      </c>
      <c r="G385" s="16">
        <f>G386</f>
        <v>2827.2</v>
      </c>
      <c r="H385" s="16">
        <v>2827.2</v>
      </c>
      <c r="I385" s="16">
        <f>I386</f>
        <v>2827.2</v>
      </c>
      <c r="J385" s="1"/>
    </row>
    <row r="386" spans="1:10" ht="43.15" hidden="1" customHeight="1" outlineLevel="4">
      <c r="A386" s="12" t="s">
        <v>36</v>
      </c>
      <c r="B386" s="13" t="s">
        <v>248</v>
      </c>
      <c r="C386" s="13" t="s">
        <v>164</v>
      </c>
      <c r="D386" s="13" t="s">
        <v>259</v>
      </c>
      <c r="E386" s="13" t="s">
        <v>37</v>
      </c>
      <c r="F386" s="16">
        <v>2827.2</v>
      </c>
      <c r="G386" s="16">
        <v>2827.2</v>
      </c>
      <c r="H386" s="16">
        <v>2827.2</v>
      </c>
      <c r="I386" s="16">
        <v>2827.2</v>
      </c>
      <c r="J386" s="1"/>
    </row>
    <row r="387" spans="1:10" ht="51" hidden="1" outlineLevel="5">
      <c r="A387" s="12" t="s">
        <v>260</v>
      </c>
      <c r="B387" s="13" t="s">
        <v>248</v>
      </c>
      <c r="C387" s="13" t="s">
        <v>164</v>
      </c>
      <c r="D387" s="13" t="s">
        <v>261</v>
      </c>
      <c r="E387" s="13"/>
      <c r="F387" s="16">
        <v>5426.5</v>
      </c>
      <c r="G387" s="16">
        <f>G388</f>
        <v>5426.5</v>
      </c>
      <c r="H387" s="16">
        <v>5426.5</v>
      </c>
      <c r="I387" s="16">
        <f>I388</f>
        <v>5426.5</v>
      </c>
      <c r="J387" s="1"/>
    </row>
    <row r="388" spans="1:10" ht="25.5" hidden="1" outlineLevel="6">
      <c r="A388" s="12" t="s">
        <v>58</v>
      </c>
      <c r="B388" s="13" t="s">
        <v>248</v>
      </c>
      <c r="C388" s="13" t="s">
        <v>164</v>
      </c>
      <c r="D388" s="13" t="s">
        <v>261</v>
      </c>
      <c r="E388" s="13" t="s">
        <v>59</v>
      </c>
      <c r="F388" s="16">
        <v>5426.5</v>
      </c>
      <c r="G388" s="16">
        <v>5426.5</v>
      </c>
      <c r="H388" s="16">
        <v>5426.5</v>
      </c>
      <c r="I388" s="16">
        <v>5426.5</v>
      </c>
      <c r="J388" s="1"/>
    </row>
    <row r="389" spans="1:10" s="4" customFormat="1" ht="25.5" hidden="1">
      <c r="A389" s="12" t="s">
        <v>262</v>
      </c>
      <c r="B389" s="13" t="s">
        <v>248</v>
      </c>
      <c r="C389" s="13" t="s">
        <v>164</v>
      </c>
      <c r="D389" s="13" t="s">
        <v>263</v>
      </c>
      <c r="E389" s="13"/>
      <c r="F389" s="16">
        <v>6125.2</v>
      </c>
      <c r="G389" s="16">
        <f>G390</f>
        <v>6125.2</v>
      </c>
      <c r="H389" s="16">
        <v>6125.2</v>
      </c>
      <c r="I389" s="16">
        <f>I390</f>
        <v>6125.2</v>
      </c>
      <c r="J389" s="3"/>
    </row>
    <row r="390" spans="1:10" ht="41.45" hidden="1" customHeight="1" outlineLevel="1">
      <c r="A390" s="12" t="s">
        <v>36</v>
      </c>
      <c r="B390" s="13" t="s">
        <v>248</v>
      </c>
      <c r="C390" s="13" t="s">
        <v>164</v>
      </c>
      <c r="D390" s="13" t="s">
        <v>263</v>
      </c>
      <c r="E390" s="13" t="s">
        <v>37</v>
      </c>
      <c r="F390" s="16">
        <v>6125.2</v>
      </c>
      <c r="G390" s="16">
        <v>6125.2</v>
      </c>
      <c r="H390" s="16">
        <v>6125.2</v>
      </c>
      <c r="I390" s="16">
        <v>6125.2</v>
      </c>
      <c r="J390" s="1"/>
    </row>
    <row r="391" spans="1:10" ht="38.25" hidden="1" outlineLevel="2">
      <c r="A391" s="12" t="s">
        <v>167</v>
      </c>
      <c r="B391" s="13" t="s">
        <v>248</v>
      </c>
      <c r="C391" s="13" t="s">
        <v>164</v>
      </c>
      <c r="D391" s="13" t="s">
        <v>168</v>
      </c>
      <c r="E391" s="13"/>
      <c r="F391" s="16">
        <v>5</v>
      </c>
      <c r="G391" s="16">
        <f>G392</f>
        <v>5</v>
      </c>
      <c r="H391" s="16">
        <v>5</v>
      </c>
      <c r="I391" s="16">
        <f>I392</f>
        <v>5</v>
      </c>
      <c r="J391" s="1"/>
    </row>
    <row r="392" spans="1:10" ht="43.9" hidden="1" customHeight="1" outlineLevel="3">
      <c r="A392" s="12" t="s">
        <v>36</v>
      </c>
      <c r="B392" s="13" t="s">
        <v>248</v>
      </c>
      <c r="C392" s="13" t="s">
        <v>164</v>
      </c>
      <c r="D392" s="13" t="s">
        <v>168</v>
      </c>
      <c r="E392" s="13" t="s">
        <v>37</v>
      </c>
      <c r="F392" s="16">
        <v>5</v>
      </c>
      <c r="G392" s="16">
        <v>5</v>
      </c>
      <c r="H392" s="16">
        <v>5</v>
      </c>
      <c r="I392" s="16">
        <v>5</v>
      </c>
      <c r="J392" s="1"/>
    </row>
    <row r="393" spans="1:10" ht="25.5" outlineLevel="4">
      <c r="A393" s="12" t="s">
        <v>264</v>
      </c>
      <c r="B393" s="13" t="s">
        <v>248</v>
      </c>
      <c r="C393" s="13" t="s">
        <v>265</v>
      </c>
      <c r="D393" s="13"/>
      <c r="E393" s="13"/>
      <c r="F393" s="16">
        <f t="shared" ref="F393:I394" si="17">F394</f>
        <v>44314.200000000004</v>
      </c>
      <c r="G393" s="16">
        <f t="shared" si="17"/>
        <v>26271.599999999999</v>
      </c>
      <c r="H393" s="16">
        <f t="shared" si="17"/>
        <v>44314.200000000004</v>
      </c>
      <c r="I393" s="16">
        <f t="shared" si="17"/>
        <v>26271.599999999999</v>
      </c>
      <c r="J393" s="1"/>
    </row>
    <row r="394" spans="1:10" ht="38.25" outlineLevel="5">
      <c r="A394" s="12" t="s">
        <v>367</v>
      </c>
      <c r="B394" s="13" t="s">
        <v>248</v>
      </c>
      <c r="C394" s="13" t="s">
        <v>265</v>
      </c>
      <c r="D394" s="13" t="s">
        <v>159</v>
      </c>
      <c r="E394" s="13"/>
      <c r="F394" s="16">
        <f t="shared" si="17"/>
        <v>44314.200000000004</v>
      </c>
      <c r="G394" s="16">
        <f t="shared" si="17"/>
        <v>26271.599999999999</v>
      </c>
      <c r="H394" s="16">
        <f t="shared" si="17"/>
        <v>44314.200000000004</v>
      </c>
      <c r="I394" s="16">
        <f t="shared" si="17"/>
        <v>26271.599999999999</v>
      </c>
      <c r="J394" s="1"/>
    </row>
    <row r="395" spans="1:10" ht="38.25" outlineLevel="6">
      <c r="A395" s="12" t="s">
        <v>266</v>
      </c>
      <c r="B395" s="13" t="s">
        <v>248</v>
      </c>
      <c r="C395" s="13" t="s">
        <v>265</v>
      </c>
      <c r="D395" s="13" t="s">
        <v>267</v>
      </c>
      <c r="E395" s="13"/>
      <c r="F395" s="16">
        <f>F396+F399</f>
        <v>44314.200000000004</v>
      </c>
      <c r="G395" s="16">
        <f>G396+G399</f>
        <v>26271.599999999999</v>
      </c>
      <c r="H395" s="16">
        <f>H396+H399</f>
        <v>44314.200000000004</v>
      </c>
      <c r="I395" s="16">
        <f>I396+I399</f>
        <v>26271.599999999999</v>
      </c>
      <c r="J395" s="1"/>
    </row>
    <row r="396" spans="1:10" ht="89.25" hidden="1" outlineLevel="6">
      <c r="A396" s="12" t="s">
        <v>386</v>
      </c>
      <c r="B396" s="13" t="s">
        <v>248</v>
      </c>
      <c r="C396" s="13" t="s">
        <v>265</v>
      </c>
      <c r="D396" s="13" t="s">
        <v>268</v>
      </c>
      <c r="E396" s="13"/>
      <c r="F396" s="16">
        <v>4444.3</v>
      </c>
      <c r="G396" s="16">
        <f>G397+G398</f>
        <v>4444.3</v>
      </c>
      <c r="H396" s="16">
        <v>4444.3</v>
      </c>
      <c r="I396" s="16">
        <f>I397+I398</f>
        <v>4444.3</v>
      </c>
      <c r="J396" s="1"/>
    </row>
    <row r="397" spans="1:10" s="4" customFormat="1" ht="84" hidden="1" customHeight="1" outlineLevel="6">
      <c r="A397" s="12" t="s">
        <v>8</v>
      </c>
      <c r="B397" s="13" t="s">
        <v>248</v>
      </c>
      <c r="C397" s="13" t="s">
        <v>265</v>
      </c>
      <c r="D397" s="13" t="s">
        <v>268</v>
      </c>
      <c r="E397" s="13" t="s">
        <v>9</v>
      </c>
      <c r="F397" s="16">
        <v>4362.2</v>
      </c>
      <c r="G397" s="16">
        <v>4362.2</v>
      </c>
      <c r="H397" s="16">
        <v>4362.2</v>
      </c>
      <c r="I397" s="16">
        <v>4362.2</v>
      </c>
      <c r="J397" s="3"/>
    </row>
    <row r="398" spans="1:10" s="4" customFormat="1" ht="38.25" hidden="1" outlineLevel="4">
      <c r="A398" s="12" t="s">
        <v>12</v>
      </c>
      <c r="B398" s="13" t="s">
        <v>248</v>
      </c>
      <c r="C398" s="13" t="s">
        <v>265</v>
      </c>
      <c r="D398" s="13" t="s">
        <v>268</v>
      </c>
      <c r="E398" s="13" t="s">
        <v>13</v>
      </c>
      <c r="F398" s="16">
        <v>82.1</v>
      </c>
      <c r="G398" s="16">
        <v>82.1</v>
      </c>
      <c r="H398" s="16">
        <v>82.1</v>
      </c>
      <c r="I398" s="16">
        <v>82.1</v>
      </c>
      <c r="J398" s="3"/>
    </row>
    <row r="399" spans="1:10" ht="38.25" outlineLevel="5">
      <c r="A399" s="12" t="s">
        <v>338</v>
      </c>
      <c r="B399" s="13" t="s">
        <v>248</v>
      </c>
      <c r="C399" s="13" t="s">
        <v>265</v>
      </c>
      <c r="D399" s="13" t="s">
        <v>269</v>
      </c>
      <c r="E399" s="13"/>
      <c r="F399" s="16">
        <v>39869.9</v>
      </c>
      <c r="G399" s="16">
        <f>G400+G401+G403+G402</f>
        <v>21827.3</v>
      </c>
      <c r="H399" s="16">
        <v>39869.9</v>
      </c>
      <c r="I399" s="16">
        <f>I400+I401+I403+I402</f>
        <v>21827.3</v>
      </c>
      <c r="J399" s="1"/>
    </row>
    <row r="400" spans="1:10" ht="94.5" customHeight="1" outlineLevel="6">
      <c r="A400" s="12" t="s">
        <v>8</v>
      </c>
      <c r="B400" s="13" t="s">
        <v>248</v>
      </c>
      <c r="C400" s="13" t="s">
        <v>265</v>
      </c>
      <c r="D400" s="13" t="s">
        <v>269</v>
      </c>
      <c r="E400" s="13" t="s">
        <v>9</v>
      </c>
      <c r="F400" s="16">
        <v>36110</v>
      </c>
      <c r="G400" s="16">
        <v>17411.3</v>
      </c>
      <c r="H400" s="16">
        <v>36110</v>
      </c>
      <c r="I400" s="16">
        <v>17411.3</v>
      </c>
      <c r="J400" s="1"/>
    </row>
    <row r="401" spans="1:10" ht="38.25" outlineLevel="1">
      <c r="A401" s="12" t="s">
        <v>12</v>
      </c>
      <c r="B401" s="13" t="s">
        <v>248</v>
      </c>
      <c r="C401" s="13" t="s">
        <v>265</v>
      </c>
      <c r="D401" s="13" t="s">
        <v>269</v>
      </c>
      <c r="E401" s="13" t="s">
        <v>13</v>
      </c>
      <c r="F401" s="16">
        <v>3675.4</v>
      </c>
      <c r="G401" s="16">
        <v>762</v>
      </c>
      <c r="H401" s="16">
        <v>3675.4</v>
      </c>
      <c r="I401" s="16">
        <v>762</v>
      </c>
      <c r="J401" s="1"/>
    </row>
    <row r="402" spans="1:10" ht="43.9" customHeight="1" outlineLevel="1">
      <c r="A402" s="12" t="s">
        <v>36</v>
      </c>
      <c r="B402" s="13" t="s">
        <v>248</v>
      </c>
      <c r="C402" s="13" t="s">
        <v>265</v>
      </c>
      <c r="D402" s="13" t="s">
        <v>269</v>
      </c>
      <c r="E402" s="13">
        <v>600</v>
      </c>
      <c r="F402" s="16">
        <v>0</v>
      </c>
      <c r="G402" s="16">
        <v>3651.5</v>
      </c>
      <c r="H402" s="16">
        <v>0</v>
      </c>
      <c r="I402" s="16">
        <v>3651.5</v>
      </c>
      <c r="J402" s="1"/>
    </row>
    <row r="403" spans="1:10" ht="25.5" outlineLevel="2">
      <c r="A403" s="12" t="s">
        <v>14</v>
      </c>
      <c r="B403" s="13" t="s">
        <v>248</v>
      </c>
      <c r="C403" s="13" t="s">
        <v>265</v>
      </c>
      <c r="D403" s="13" t="s">
        <v>269</v>
      </c>
      <c r="E403" s="13" t="s">
        <v>15</v>
      </c>
      <c r="F403" s="16">
        <v>84.5</v>
      </c>
      <c r="G403" s="16">
        <v>2.5</v>
      </c>
      <c r="H403" s="16">
        <v>84.5</v>
      </c>
      <c r="I403" s="16">
        <v>2.5</v>
      </c>
      <c r="J403" s="1"/>
    </row>
    <row r="404" spans="1:10" hidden="1" outlineLevel="3">
      <c r="A404" s="12" t="s">
        <v>53</v>
      </c>
      <c r="B404" s="13" t="s">
        <v>248</v>
      </c>
      <c r="C404" s="13" t="s">
        <v>54</v>
      </c>
      <c r="D404" s="13"/>
      <c r="E404" s="13"/>
      <c r="F404" s="16">
        <f>F405</f>
        <v>22916.7</v>
      </c>
      <c r="G404" s="16">
        <f>G405</f>
        <v>22916.7</v>
      </c>
      <c r="H404" s="16">
        <f>H405</f>
        <v>22625</v>
      </c>
      <c r="I404" s="16">
        <f>I405</f>
        <v>22625</v>
      </c>
      <c r="J404" s="1"/>
    </row>
    <row r="405" spans="1:10" hidden="1">
      <c r="A405" s="12" t="s">
        <v>68</v>
      </c>
      <c r="B405" s="13" t="s">
        <v>248</v>
      </c>
      <c r="C405" s="13" t="s">
        <v>69</v>
      </c>
      <c r="D405" s="13"/>
      <c r="E405" s="13"/>
      <c r="F405" s="16">
        <f>F406+F410</f>
        <v>22916.7</v>
      </c>
      <c r="G405" s="16">
        <f>G406+G410</f>
        <v>22916.7</v>
      </c>
      <c r="H405" s="16">
        <f>H406+H410</f>
        <v>22625</v>
      </c>
      <c r="I405" s="16">
        <f>I406+I410</f>
        <v>22625</v>
      </c>
    </row>
    <row r="406" spans="1:10" ht="38.25" hidden="1">
      <c r="A406" s="12" t="s">
        <v>367</v>
      </c>
      <c r="B406" s="13" t="s">
        <v>248</v>
      </c>
      <c r="C406" s="13" t="s">
        <v>69</v>
      </c>
      <c r="D406" s="13" t="s">
        <v>159</v>
      </c>
      <c r="E406" s="13"/>
      <c r="F406" s="16">
        <v>4080.7</v>
      </c>
      <c r="G406" s="16">
        <f>G407</f>
        <v>4080.7</v>
      </c>
      <c r="H406" s="16">
        <v>3789</v>
      </c>
      <c r="I406" s="16">
        <f>I407</f>
        <v>3789</v>
      </c>
    </row>
    <row r="407" spans="1:10" ht="25.5" hidden="1">
      <c r="A407" s="12" t="s">
        <v>334</v>
      </c>
      <c r="B407" s="13" t="s">
        <v>248</v>
      </c>
      <c r="C407" s="13" t="s">
        <v>69</v>
      </c>
      <c r="D407" s="13" t="s">
        <v>249</v>
      </c>
      <c r="E407" s="13"/>
      <c r="F407" s="16">
        <v>4080.7</v>
      </c>
      <c r="G407" s="16">
        <f>G408</f>
        <v>4080.7</v>
      </c>
      <c r="H407" s="16">
        <v>3789</v>
      </c>
      <c r="I407" s="16">
        <f>I408</f>
        <v>3789</v>
      </c>
    </row>
    <row r="408" spans="1:10" ht="25.5" hidden="1">
      <c r="A408" s="12" t="s">
        <v>339</v>
      </c>
      <c r="B408" s="13" t="s">
        <v>248</v>
      </c>
      <c r="C408" s="13" t="s">
        <v>69</v>
      </c>
      <c r="D408" s="13" t="s">
        <v>270</v>
      </c>
      <c r="E408" s="13"/>
      <c r="F408" s="16">
        <v>4080.7</v>
      </c>
      <c r="G408" s="16">
        <f>G409</f>
        <v>4080.7</v>
      </c>
      <c r="H408" s="16">
        <v>3789</v>
      </c>
      <c r="I408" s="16">
        <f>I409</f>
        <v>3789</v>
      </c>
    </row>
    <row r="409" spans="1:10" ht="42.6" hidden="1" customHeight="1">
      <c r="A409" s="12" t="s">
        <v>36</v>
      </c>
      <c r="B409" s="13" t="s">
        <v>248</v>
      </c>
      <c r="C409" s="13" t="s">
        <v>69</v>
      </c>
      <c r="D409" s="13" t="s">
        <v>270</v>
      </c>
      <c r="E409" s="13" t="s">
        <v>37</v>
      </c>
      <c r="F409" s="16">
        <v>4080.7</v>
      </c>
      <c r="G409" s="16">
        <v>4080.7</v>
      </c>
      <c r="H409" s="16">
        <v>3789</v>
      </c>
      <c r="I409" s="16">
        <v>3789</v>
      </c>
    </row>
    <row r="410" spans="1:10" ht="29.45" hidden="1" customHeight="1">
      <c r="A410" s="12" t="s">
        <v>347</v>
      </c>
      <c r="B410" s="13" t="s">
        <v>248</v>
      </c>
      <c r="C410" s="13" t="s">
        <v>69</v>
      </c>
      <c r="D410" s="13" t="s">
        <v>50</v>
      </c>
      <c r="E410" s="13"/>
      <c r="F410" s="16">
        <v>18836</v>
      </c>
      <c r="G410" s="16">
        <f>G411</f>
        <v>18836</v>
      </c>
      <c r="H410" s="16">
        <v>18836</v>
      </c>
      <c r="I410" s="16">
        <f>I411</f>
        <v>18836</v>
      </c>
    </row>
    <row r="411" spans="1:10" ht="25.5" hidden="1">
      <c r="A411" s="12" t="s">
        <v>62</v>
      </c>
      <c r="B411" s="13" t="s">
        <v>248</v>
      </c>
      <c r="C411" s="13" t="s">
        <v>69</v>
      </c>
      <c r="D411" s="13" t="s">
        <v>63</v>
      </c>
      <c r="E411" s="13"/>
      <c r="F411" s="16">
        <v>18836</v>
      </c>
      <c r="G411" s="16">
        <f>G412</f>
        <v>18836</v>
      </c>
      <c r="H411" s="16">
        <v>18836</v>
      </c>
      <c r="I411" s="16">
        <f>I412</f>
        <v>18836</v>
      </c>
    </row>
    <row r="412" spans="1:10" ht="31.15" hidden="1" customHeight="1">
      <c r="A412" s="12" t="s">
        <v>75</v>
      </c>
      <c r="B412" s="13" t="s">
        <v>248</v>
      </c>
      <c r="C412" s="13" t="s">
        <v>69</v>
      </c>
      <c r="D412" s="13" t="s">
        <v>76</v>
      </c>
      <c r="E412" s="13"/>
      <c r="F412" s="16">
        <v>18836</v>
      </c>
      <c r="G412" s="16">
        <f>G413</f>
        <v>18836</v>
      </c>
      <c r="H412" s="16">
        <v>18836</v>
      </c>
      <c r="I412" s="16">
        <f>I413</f>
        <v>18836</v>
      </c>
    </row>
    <row r="413" spans="1:10" ht="44.45" hidden="1" customHeight="1">
      <c r="A413" s="12" t="s">
        <v>36</v>
      </c>
      <c r="B413" s="13" t="s">
        <v>248</v>
      </c>
      <c r="C413" s="13" t="s">
        <v>69</v>
      </c>
      <c r="D413" s="13" t="s">
        <v>76</v>
      </c>
      <c r="E413" s="13" t="s">
        <v>37</v>
      </c>
      <c r="F413" s="16">
        <v>18836</v>
      </c>
      <c r="G413" s="16">
        <v>18836</v>
      </c>
      <c r="H413" s="16">
        <v>18836</v>
      </c>
      <c r="I413" s="16">
        <v>18836</v>
      </c>
    </row>
    <row r="414" spans="1:10" s="4" customFormat="1" ht="25.5">
      <c r="A414" s="14" t="s">
        <v>271</v>
      </c>
      <c r="B414" s="15" t="s">
        <v>272</v>
      </c>
      <c r="C414" s="15"/>
      <c r="D414" s="15"/>
      <c r="E414" s="15"/>
      <c r="F414" s="17">
        <v>14042</v>
      </c>
      <c r="G414" s="17">
        <f>G415+G435</f>
        <v>47661.599999999999</v>
      </c>
      <c r="H414" s="17">
        <v>15042</v>
      </c>
      <c r="I414" s="17">
        <f>I415+I435</f>
        <v>48661.599999999999</v>
      </c>
    </row>
    <row r="415" spans="1:10">
      <c r="A415" s="12" t="s">
        <v>1</v>
      </c>
      <c r="B415" s="13" t="s">
        <v>272</v>
      </c>
      <c r="C415" s="13" t="s">
        <v>2</v>
      </c>
      <c r="D415" s="13"/>
      <c r="E415" s="13"/>
      <c r="F415" s="16">
        <v>6941.7</v>
      </c>
      <c r="G415" s="16">
        <f>G416+G427</f>
        <v>40561.299999999996</v>
      </c>
      <c r="H415" s="16">
        <v>6941.7</v>
      </c>
      <c r="I415" s="16">
        <f>I416+I427</f>
        <v>40561.299999999996</v>
      </c>
    </row>
    <row r="416" spans="1:10" ht="51" hidden="1">
      <c r="A416" s="12" t="s">
        <v>273</v>
      </c>
      <c r="B416" s="13" t="s">
        <v>272</v>
      </c>
      <c r="C416" s="13" t="s">
        <v>274</v>
      </c>
      <c r="D416" s="13"/>
      <c r="E416" s="13"/>
      <c r="F416" s="16">
        <v>6941.7</v>
      </c>
      <c r="G416" s="16">
        <f>G417</f>
        <v>6941.7</v>
      </c>
      <c r="H416" s="16">
        <v>6941.7</v>
      </c>
      <c r="I416" s="16">
        <f>I417</f>
        <v>6941.7</v>
      </c>
    </row>
    <row r="417" spans="1:9" ht="38.25" hidden="1">
      <c r="A417" s="12" t="s">
        <v>380</v>
      </c>
      <c r="B417" s="13" t="s">
        <v>272</v>
      </c>
      <c r="C417" s="13" t="s">
        <v>274</v>
      </c>
      <c r="D417" s="13" t="s">
        <v>25</v>
      </c>
      <c r="E417" s="13"/>
      <c r="F417" s="16">
        <v>6941.7</v>
      </c>
      <c r="G417" s="16">
        <f>G418+G422</f>
        <v>6941.7</v>
      </c>
      <c r="H417" s="16">
        <v>6941.7</v>
      </c>
      <c r="I417" s="16">
        <f>I418+I422</f>
        <v>6941.7</v>
      </c>
    </row>
    <row r="418" spans="1:9" ht="46.15" hidden="1" customHeight="1">
      <c r="A418" s="12" t="s">
        <v>275</v>
      </c>
      <c r="B418" s="13" t="s">
        <v>272</v>
      </c>
      <c r="C418" s="13" t="s">
        <v>274</v>
      </c>
      <c r="D418" s="13" t="s">
        <v>276</v>
      </c>
      <c r="E418" s="13"/>
      <c r="F418" s="16">
        <v>6885.7</v>
      </c>
      <c r="G418" s="16">
        <f>G419</f>
        <v>6885.7</v>
      </c>
      <c r="H418" s="16">
        <v>6885.7</v>
      </c>
      <c r="I418" s="16">
        <f>I419</f>
        <v>6885.7</v>
      </c>
    </row>
    <row r="419" spans="1:9" ht="51" hidden="1">
      <c r="A419" s="12" t="s">
        <v>277</v>
      </c>
      <c r="B419" s="13" t="s">
        <v>272</v>
      </c>
      <c r="C419" s="13" t="s">
        <v>274</v>
      </c>
      <c r="D419" s="13" t="s">
        <v>278</v>
      </c>
      <c r="E419" s="13"/>
      <c r="F419" s="16">
        <v>6885.7</v>
      </c>
      <c r="G419" s="16">
        <f>G420+G421</f>
        <v>6885.7</v>
      </c>
      <c r="H419" s="16">
        <v>6885.7</v>
      </c>
      <c r="I419" s="16">
        <f>I420+I421</f>
        <v>6885.7</v>
      </c>
    </row>
    <row r="420" spans="1:9" ht="83.45" hidden="1" customHeight="1">
      <c r="A420" s="12" t="s">
        <v>8</v>
      </c>
      <c r="B420" s="13" t="s">
        <v>272</v>
      </c>
      <c r="C420" s="13" t="s">
        <v>274</v>
      </c>
      <c r="D420" s="13" t="s">
        <v>278</v>
      </c>
      <c r="E420" s="13" t="s">
        <v>9</v>
      </c>
      <c r="F420" s="16">
        <v>6701.4</v>
      </c>
      <c r="G420" s="16">
        <v>6701.4</v>
      </c>
      <c r="H420" s="16">
        <v>6701.4</v>
      </c>
      <c r="I420" s="16">
        <v>6701.4</v>
      </c>
    </row>
    <row r="421" spans="1:9" ht="38.25" hidden="1">
      <c r="A421" s="12" t="s">
        <v>12</v>
      </c>
      <c r="B421" s="13" t="s">
        <v>272</v>
      </c>
      <c r="C421" s="13" t="s">
        <v>274</v>
      </c>
      <c r="D421" s="13" t="s">
        <v>278</v>
      </c>
      <c r="E421" s="13" t="s">
        <v>13</v>
      </c>
      <c r="F421" s="16">
        <v>184.3</v>
      </c>
      <c r="G421" s="16">
        <v>184.3</v>
      </c>
      <c r="H421" s="16">
        <v>184.3</v>
      </c>
      <c r="I421" s="16">
        <v>184.3</v>
      </c>
    </row>
    <row r="422" spans="1:9" ht="25.5" hidden="1">
      <c r="A422" s="12" t="s">
        <v>381</v>
      </c>
      <c r="B422" s="13" t="s">
        <v>272</v>
      </c>
      <c r="C422" s="13" t="s">
        <v>274</v>
      </c>
      <c r="D422" s="13" t="s">
        <v>26</v>
      </c>
      <c r="E422" s="13"/>
      <c r="F422" s="16">
        <v>56</v>
      </c>
      <c r="G422" s="16">
        <f>G423+G425</f>
        <v>56</v>
      </c>
      <c r="H422" s="16">
        <v>56</v>
      </c>
      <c r="I422" s="16">
        <f>I423+I425</f>
        <v>56</v>
      </c>
    </row>
    <row r="423" spans="1:9" ht="51" hidden="1">
      <c r="A423" s="12" t="s">
        <v>201</v>
      </c>
      <c r="B423" s="13" t="s">
        <v>272</v>
      </c>
      <c r="C423" s="13" t="s">
        <v>274</v>
      </c>
      <c r="D423" s="13" t="s">
        <v>202</v>
      </c>
      <c r="E423" s="13"/>
      <c r="F423" s="16">
        <v>45.8</v>
      </c>
      <c r="G423" s="16">
        <f>G424</f>
        <v>45.8</v>
      </c>
      <c r="H423" s="16">
        <v>45.8</v>
      </c>
      <c r="I423" s="16">
        <f>I424</f>
        <v>45.8</v>
      </c>
    </row>
    <row r="424" spans="1:9" ht="38.25" hidden="1">
      <c r="A424" s="12" t="s">
        <v>12</v>
      </c>
      <c r="B424" s="13" t="s">
        <v>272</v>
      </c>
      <c r="C424" s="13" t="s">
        <v>274</v>
      </c>
      <c r="D424" s="13" t="s">
        <v>202</v>
      </c>
      <c r="E424" s="13" t="s">
        <v>13</v>
      </c>
      <c r="F424" s="16">
        <v>45.8</v>
      </c>
      <c r="G424" s="16">
        <v>45.8</v>
      </c>
      <c r="H424" s="16">
        <v>45.8</v>
      </c>
      <c r="I424" s="16">
        <v>45.8</v>
      </c>
    </row>
    <row r="425" spans="1:9" ht="114.75" hidden="1">
      <c r="A425" s="12" t="s">
        <v>27</v>
      </c>
      <c r="B425" s="13" t="s">
        <v>272</v>
      </c>
      <c r="C425" s="13" t="s">
        <v>274</v>
      </c>
      <c r="D425" s="13" t="s">
        <v>28</v>
      </c>
      <c r="E425" s="13"/>
      <c r="F425" s="16">
        <v>10.199999999999999</v>
      </c>
      <c r="G425" s="16">
        <f>G426</f>
        <v>10.199999999999999</v>
      </c>
      <c r="H425" s="16">
        <v>10.199999999999999</v>
      </c>
      <c r="I425" s="16">
        <f>I426</f>
        <v>10.199999999999999</v>
      </c>
    </row>
    <row r="426" spans="1:9" ht="38.25" hidden="1">
      <c r="A426" s="12" t="s">
        <v>12</v>
      </c>
      <c r="B426" s="13" t="s">
        <v>272</v>
      </c>
      <c r="C426" s="13" t="s">
        <v>274</v>
      </c>
      <c r="D426" s="13" t="s">
        <v>28</v>
      </c>
      <c r="E426" s="13" t="s">
        <v>13</v>
      </c>
      <c r="F426" s="16">
        <v>10.199999999999999</v>
      </c>
      <c r="G426" s="16">
        <v>10.199999999999999</v>
      </c>
      <c r="H426" s="16">
        <v>10.199999999999999</v>
      </c>
      <c r="I426" s="16">
        <v>10.199999999999999</v>
      </c>
    </row>
    <row r="427" spans="1:9" ht="25.5">
      <c r="A427" s="18" t="s">
        <v>23</v>
      </c>
      <c r="B427" s="19" t="s">
        <v>272</v>
      </c>
      <c r="C427" s="19" t="s">
        <v>24</v>
      </c>
      <c r="D427" s="13"/>
      <c r="E427" s="13"/>
      <c r="F427" s="16">
        <v>0</v>
      </c>
      <c r="G427" s="16">
        <f>G428</f>
        <v>33619.599999999999</v>
      </c>
      <c r="H427" s="16">
        <v>0</v>
      </c>
      <c r="I427" s="16">
        <f>I428</f>
        <v>33619.599999999999</v>
      </c>
    </row>
    <row r="428" spans="1:9" ht="38.25">
      <c r="A428" s="18" t="s">
        <v>380</v>
      </c>
      <c r="B428" s="19" t="s">
        <v>272</v>
      </c>
      <c r="C428" s="19" t="s">
        <v>24</v>
      </c>
      <c r="D428" s="19" t="s">
        <v>25</v>
      </c>
      <c r="E428" s="19"/>
      <c r="F428" s="16">
        <v>0</v>
      </c>
      <c r="G428" s="16">
        <f>G429</f>
        <v>33619.599999999999</v>
      </c>
      <c r="H428" s="16">
        <v>0</v>
      </c>
      <c r="I428" s="16">
        <f>I429</f>
        <v>33619.599999999999</v>
      </c>
    </row>
    <row r="429" spans="1:9" ht="51">
      <c r="A429" s="18" t="s">
        <v>275</v>
      </c>
      <c r="B429" s="19" t="s">
        <v>272</v>
      </c>
      <c r="C429" s="19" t="s">
        <v>24</v>
      </c>
      <c r="D429" s="19" t="s">
        <v>276</v>
      </c>
      <c r="E429" s="19"/>
      <c r="F429" s="16">
        <v>0</v>
      </c>
      <c r="G429" s="16">
        <f>G430</f>
        <v>33619.599999999999</v>
      </c>
      <c r="H429" s="16">
        <v>0</v>
      </c>
      <c r="I429" s="16">
        <f>I430</f>
        <v>33619.599999999999</v>
      </c>
    </row>
    <row r="430" spans="1:9" ht="25.5">
      <c r="A430" s="18" t="s">
        <v>461</v>
      </c>
      <c r="B430" s="19" t="s">
        <v>272</v>
      </c>
      <c r="C430" s="19" t="s">
        <v>24</v>
      </c>
      <c r="D430" s="19" t="s">
        <v>462</v>
      </c>
      <c r="E430" s="19"/>
      <c r="F430" s="16">
        <v>0</v>
      </c>
      <c r="G430" s="16">
        <f>G431+G432+G433+G434</f>
        <v>33619.599999999999</v>
      </c>
      <c r="H430" s="16">
        <v>0</v>
      </c>
      <c r="I430" s="16">
        <f>I431+I432+I433+I434</f>
        <v>33619.599999999999</v>
      </c>
    </row>
    <row r="431" spans="1:9" ht="89.25">
      <c r="A431" s="18" t="s">
        <v>8</v>
      </c>
      <c r="B431" s="19" t="s">
        <v>272</v>
      </c>
      <c r="C431" s="19" t="s">
        <v>24</v>
      </c>
      <c r="D431" s="19" t="s">
        <v>462</v>
      </c>
      <c r="E431" s="19" t="s">
        <v>9</v>
      </c>
      <c r="F431" s="16">
        <v>0</v>
      </c>
      <c r="G431" s="16">
        <v>29539</v>
      </c>
      <c r="H431" s="16">
        <v>0</v>
      </c>
      <c r="I431" s="16">
        <v>29539</v>
      </c>
    </row>
    <row r="432" spans="1:9" ht="38.25">
      <c r="A432" s="18" t="s">
        <v>12</v>
      </c>
      <c r="B432" s="19" t="s">
        <v>272</v>
      </c>
      <c r="C432" s="19" t="s">
        <v>24</v>
      </c>
      <c r="D432" s="19" t="s">
        <v>462</v>
      </c>
      <c r="E432" s="19" t="s">
        <v>13</v>
      </c>
      <c r="F432" s="16">
        <v>0</v>
      </c>
      <c r="G432" s="16">
        <v>3846.1</v>
      </c>
      <c r="H432" s="16">
        <v>0</v>
      </c>
      <c r="I432" s="16">
        <v>3846.1</v>
      </c>
    </row>
    <row r="433" spans="1:9" ht="25.5">
      <c r="A433" s="18" t="s">
        <v>58</v>
      </c>
      <c r="B433" s="19" t="s">
        <v>272</v>
      </c>
      <c r="C433" s="19" t="s">
        <v>24</v>
      </c>
      <c r="D433" s="19" t="s">
        <v>462</v>
      </c>
      <c r="E433" s="19" t="s">
        <v>59</v>
      </c>
      <c r="F433" s="16">
        <v>0</v>
      </c>
      <c r="G433" s="16">
        <v>150</v>
      </c>
      <c r="H433" s="16">
        <v>0</v>
      </c>
      <c r="I433" s="16">
        <v>150</v>
      </c>
    </row>
    <row r="434" spans="1:9" ht="25.5">
      <c r="A434" s="18" t="s">
        <v>14</v>
      </c>
      <c r="B434" s="19" t="s">
        <v>272</v>
      </c>
      <c r="C434" s="19" t="s">
        <v>24</v>
      </c>
      <c r="D434" s="19" t="s">
        <v>462</v>
      </c>
      <c r="E434" s="19" t="s">
        <v>15</v>
      </c>
      <c r="F434" s="16">
        <v>0</v>
      </c>
      <c r="G434" s="16">
        <v>84.5</v>
      </c>
      <c r="H434" s="16">
        <v>0</v>
      </c>
      <c r="I434" s="16">
        <v>84.5</v>
      </c>
    </row>
    <row r="435" spans="1:9" ht="25.5" hidden="1">
      <c r="A435" s="12" t="s">
        <v>387</v>
      </c>
      <c r="B435" s="13" t="s">
        <v>272</v>
      </c>
      <c r="C435" s="13" t="s">
        <v>279</v>
      </c>
      <c r="D435" s="13"/>
      <c r="E435" s="13"/>
      <c r="F435" s="16">
        <v>7100.3</v>
      </c>
      <c r="G435" s="16">
        <f>G436</f>
        <v>7100.3</v>
      </c>
      <c r="H435" s="16">
        <v>8100.3</v>
      </c>
      <c r="I435" s="16">
        <f>I436</f>
        <v>8100.3</v>
      </c>
    </row>
    <row r="436" spans="1:9" ht="25.5" hidden="1">
      <c r="A436" s="12" t="s">
        <v>388</v>
      </c>
      <c r="B436" s="13" t="s">
        <v>272</v>
      </c>
      <c r="C436" s="13" t="s">
        <v>280</v>
      </c>
      <c r="D436" s="13"/>
      <c r="E436" s="13"/>
      <c r="F436" s="16">
        <v>7100.3</v>
      </c>
      <c r="G436" s="16">
        <f>G437</f>
        <v>7100.3</v>
      </c>
      <c r="H436" s="16">
        <v>8100.3</v>
      </c>
      <c r="I436" s="16">
        <f>I437</f>
        <v>8100.3</v>
      </c>
    </row>
    <row r="437" spans="1:9" ht="38.25" hidden="1">
      <c r="A437" s="12" t="s">
        <v>380</v>
      </c>
      <c r="B437" s="13" t="s">
        <v>272</v>
      </c>
      <c r="C437" s="13" t="s">
        <v>280</v>
      </c>
      <c r="D437" s="13" t="s">
        <v>25</v>
      </c>
      <c r="E437" s="13"/>
      <c r="F437" s="16">
        <v>7100.3</v>
      </c>
      <c r="G437" s="16">
        <f>G438</f>
        <v>7100.3</v>
      </c>
      <c r="H437" s="16">
        <v>8100.3</v>
      </c>
      <c r="I437" s="16">
        <f>I438</f>
        <v>8100.3</v>
      </c>
    </row>
    <row r="438" spans="1:9" ht="43.15" hidden="1" customHeight="1">
      <c r="A438" s="12" t="s">
        <v>275</v>
      </c>
      <c r="B438" s="13" t="s">
        <v>272</v>
      </c>
      <c r="C438" s="13" t="s">
        <v>280</v>
      </c>
      <c r="D438" s="13" t="s">
        <v>276</v>
      </c>
      <c r="E438" s="13"/>
      <c r="F438" s="16">
        <v>7100.3</v>
      </c>
      <c r="G438" s="16">
        <f>G439</f>
        <v>7100.3</v>
      </c>
      <c r="H438" s="16">
        <v>8100.3</v>
      </c>
      <c r="I438" s="16">
        <f>I439</f>
        <v>8100.3</v>
      </c>
    </row>
    <row r="439" spans="1:9" ht="38.25" hidden="1">
      <c r="A439" s="12" t="s">
        <v>281</v>
      </c>
      <c r="B439" s="13" t="s">
        <v>272</v>
      </c>
      <c r="C439" s="13" t="s">
        <v>280</v>
      </c>
      <c r="D439" s="13" t="s">
        <v>282</v>
      </c>
      <c r="E439" s="13"/>
      <c r="F439" s="16">
        <v>7100.3</v>
      </c>
      <c r="G439" s="16">
        <f>G440</f>
        <v>7100.3</v>
      </c>
      <c r="H439" s="16">
        <v>8100.3</v>
      </c>
      <c r="I439" s="16">
        <f>I440</f>
        <v>8100.3</v>
      </c>
    </row>
    <row r="440" spans="1:9" ht="38.25" hidden="1">
      <c r="A440" s="12" t="s">
        <v>283</v>
      </c>
      <c r="B440" s="13" t="s">
        <v>272</v>
      </c>
      <c r="C440" s="13" t="s">
        <v>280</v>
      </c>
      <c r="D440" s="13" t="s">
        <v>282</v>
      </c>
      <c r="E440" s="13" t="s">
        <v>284</v>
      </c>
      <c r="F440" s="16">
        <v>7100.3</v>
      </c>
      <c r="G440" s="16">
        <v>7100.3</v>
      </c>
      <c r="H440" s="16">
        <v>8100.3</v>
      </c>
      <c r="I440" s="16">
        <v>8100.3</v>
      </c>
    </row>
    <row r="441" spans="1:9" s="4" customFormat="1" ht="25.5" hidden="1">
      <c r="A441" s="14" t="s">
        <v>285</v>
      </c>
      <c r="B441" s="15" t="s">
        <v>286</v>
      </c>
      <c r="C441" s="15"/>
      <c r="D441" s="15"/>
      <c r="E441" s="15"/>
      <c r="F441" s="17">
        <v>1380.1</v>
      </c>
      <c r="G441" s="17">
        <f>G442</f>
        <v>1380.1</v>
      </c>
      <c r="H441" s="17">
        <v>1380.1</v>
      </c>
      <c r="I441" s="17">
        <f>I442</f>
        <v>1380.1</v>
      </c>
    </row>
    <row r="442" spans="1:9" hidden="1">
      <c r="A442" s="12" t="s">
        <v>1</v>
      </c>
      <c r="B442" s="13" t="s">
        <v>286</v>
      </c>
      <c r="C442" s="13" t="s">
        <v>2</v>
      </c>
      <c r="D442" s="13"/>
      <c r="E442" s="13"/>
      <c r="F442" s="16">
        <v>1380.1</v>
      </c>
      <c r="G442" s="16">
        <f>G443</f>
        <v>1380.1</v>
      </c>
      <c r="H442" s="16">
        <v>1380.1</v>
      </c>
      <c r="I442" s="16">
        <f>I443</f>
        <v>1380.1</v>
      </c>
    </row>
    <row r="443" spans="1:9" ht="51" hidden="1">
      <c r="A443" s="12" t="s">
        <v>273</v>
      </c>
      <c r="B443" s="13" t="s">
        <v>286</v>
      </c>
      <c r="C443" s="13" t="s">
        <v>274</v>
      </c>
      <c r="D443" s="13"/>
      <c r="E443" s="13"/>
      <c r="F443" s="16">
        <v>1380.1</v>
      </c>
      <c r="G443" s="16">
        <f>G444</f>
        <v>1380.1</v>
      </c>
      <c r="H443" s="16">
        <v>1380.1</v>
      </c>
      <c r="I443" s="16">
        <f>I444</f>
        <v>1380.1</v>
      </c>
    </row>
    <row r="444" spans="1:9" ht="25.5" hidden="1">
      <c r="A444" s="12" t="s">
        <v>19</v>
      </c>
      <c r="B444" s="13" t="s">
        <v>286</v>
      </c>
      <c r="C444" s="13" t="s">
        <v>274</v>
      </c>
      <c r="D444" s="13" t="s">
        <v>20</v>
      </c>
      <c r="E444" s="13"/>
      <c r="F444" s="16">
        <v>1380.1</v>
      </c>
      <c r="G444" s="16">
        <f>G445+G446</f>
        <v>1380.1</v>
      </c>
      <c r="H444" s="16">
        <v>1380.1</v>
      </c>
      <c r="I444" s="16">
        <f>I445+I446</f>
        <v>1380.1</v>
      </c>
    </row>
    <row r="445" spans="1:9" ht="83.45" hidden="1" customHeight="1">
      <c r="A445" s="12" t="s">
        <v>8</v>
      </c>
      <c r="B445" s="13" t="s">
        <v>286</v>
      </c>
      <c r="C445" s="13" t="s">
        <v>274</v>
      </c>
      <c r="D445" s="13" t="s">
        <v>20</v>
      </c>
      <c r="E445" s="13" t="s">
        <v>9</v>
      </c>
      <c r="F445" s="16">
        <v>1344.1</v>
      </c>
      <c r="G445" s="16">
        <v>1344.1</v>
      </c>
      <c r="H445" s="16">
        <v>1344.1</v>
      </c>
      <c r="I445" s="16">
        <v>1344.1</v>
      </c>
    </row>
    <row r="446" spans="1:9" ht="38.25" hidden="1">
      <c r="A446" s="12" t="s">
        <v>12</v>
      </c>
      <c r="B446" s="13" t="s">
        <v>286</v>
      </c>
      <c r="C446" s="13" t="s">
        <v>274</v>
      </c>
      <c r="D446" s="13" t="s">
        <v>20</v>
      </c>
      <c r="E446" s="13" t="s">
        <v>13</v>
      </c>
      <c r="F446" s="16">
        <v>36</v>
      </c>
      <c r="G446" s="16">
        <v>36</v>
      </c>
      <c r="H446" s="16">
        <v>36</v>
      </c>
      <c r="I446" s="24">
        <v>36</v>
      </c>
    </row>
    <row r="447" spans="1:9">
      <c r="A447" s="37" t="s">
        <v>287</v>
      </c>
      <c r="B447" s="38"/>
      <c r="C447" s="38"/>
      <c r="D447" s="38"/>
      <c r="E447" s="39"/>
      <c r="F447" s="11">
        <f>F4+F91+F101+F218+F303+F320+F358+F414+F441</f>
        <v>1686919.5</v>
      </c>
      <c r="G447" s="11">
        <f>G4+G91+G101+G218+G303+G320+G358+G414+G441</f>
        <v>1686919.5000000002</v>
      </c>
      <c r="H447" s="11">
        <f>H4+H91+H101+H218+H303+H320+H358+H414+H441</f>
        <v>1488714.3</v>
      </c>
      <c r="I447" s="11">
        <f>I4+I91+I101+I218+I303+I320+I358+I414+I441</f>
        <v>1488714.3000000003</v>
      </c>
    </row>
  </sheetData>
  <mergeCells count="2">
    <mergeCell ref="A447:E447"/>
    <mergeCell ref="A1:I1"/>
  </mergeCells>
  <pageMargins left="0.70866141732283472" right="0.70866141732283472" top="0.59055118110236227" bottom="0.59055118110236227" header="0.31496062992125984" footer="0.31496062992125984"/>
  <pageSetup paperSize="9" scale="78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81FA77-08BD-4FEC-B296-49CD9228F5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2021</vt:lpstr>
      <vt:lpstr>2022-2023</vt:lpstr>
      <vt:lpstr>'2021'!Область_печати</vt:lpstr>
      <vt:lpstr>'2022-2023'!Область_печати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2021-02-17T09:11:09Z</cp:lastPrinted>
  <dcterms:created xsi:type="dcterms:W3CDTF">2019-10-21T08:32:19Z</dcterms:created>
  <dcterms:modified xsi:type="dcterms:W3CDTF">2021-03-31T12:09:50Z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11_18_46)(12).xlsx</vt:lpwstr>
  </property>
  <property fmtid="{D5CDD505-2E9C-101B-9397-08002B2CF9AE}" pid="3" name="Название отчета">
    <vt:lpwstr>Вариант (копия от 27.06.2018 11_18_46)(12).xlsx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